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7\"/>
    </mc:Choice>
  </mc:AlternateContent>
  <bookViews>
    <workbookView xWindow="1965" yWindow="2490" windowWidth="10290" windowHeight="4635"/>
  </bookViews>
  <sheets>
    <sheet name="Results" sheetId="2" r:id="rId1"/>
    <sheet name="Sheet3" sheetId="3" r:id="rId2"/>
  </sheets>
  <definedNames>
    <definedName name="_xlnm.Print_Area" localSheetId="0">Results!$A$1:$I$61</definedName>
  </definedNames>
  <calcPr calcId="162913"/>
</workbook>
</file>

<file path=xl/calcChain.xml><?xml version="1.0" encoding="utf-8"?>
<calcChain xmlns="http://schemas.openxmlformats.org/spreadsheetml/2006/main">
  <c r="I60" i="2" l="1"/>
  <c r="F49" i="2"/>
  <c r="E49" i="2"/>
  <c r="I49" i="2" s="1"/>
  <c r="L49" i="2" s="1"/>
  <c r="D51" i="2"/>
  <c r="E51" i="2"/>
  <c r="F51" i="2"/>
  <c r="H51" i="2"/>
  <c r="I51" i="2"/>
  <c r="D52" i="2"/>
  <c r="E52" i="2"/>
  <c r="F52" i="2"/>
  <c r="H52" i="2"/>
  <c r="I52" i="2"/>
  <c r="D53" i="2"/>
  <c r="E53" i="2"/>
  <c r="F53" i="2"/>
  <c r="H53" i="2"/>
  <c r="I53" i="2"/>
  <c r="D54" i="2"/>
  <c r="E54" i="2"/>
  <c r="F54" i="2"/>
  <c r="H54" i="2"/>
  <c r="I54" i="2"/>
  <c r="C54" i="2"/>
  <c r="C53" i="2"/>
  <c r="C52" i="2"/>
  <c r="C51" i="2"/>
</calcChain>
</file>

<file path=xl/sharedStrings.xml><?xml version="1.0" encoding="utf-8"?>
<sst xmlns="http://schemas.openxmlformats.org/spreadsheetml/2006/main" count="103" uniqueCount="80">
  <si>
    <t>ISU Grain Quality Laboratory</t>
  </si>
  <si>
    <t>Results:</t>
  </si>
  <si>
    <t>Varieties are listed in order from highest to lowest yield.</t>
  </si>
  <si>
    <t>Company</t>
  </si>
  <si>
    <t>Variety</t>
  </si>
  <si>
    <t>Protein      ( % )</t>
  </si>
  <si>
    <t>Oil                       ( % )</t>
  </si>
  <si>
    <t>Long Term Iowa Averages:</t>
  </si>
  <si>
    <t>Check Variety Information: (average values for check strips)</t>
  </si>
  <si>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</si>
  <si>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</si>
  <si>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</si>
  <si>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</si>
  <si>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</si>
  <si>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</si>
  <si>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t>Ingredient Prices for EPVB</t>
  </si>
  <si>
    <t>Soybeans ($ / bu.)</t>
  </si>
  <si>
    <t>48% Soy Meal ($ / ton)</t>
  </si>
  <si>
    <t>Soy Oil ($ / lb.)</t>
  </si>
  <si>
    <t>Millfeed ($ / lb.)</t>
  </si>
  <si>
    <t>Asgrow</t>
  </si>
  <si>
    <t>AG2603</t>
  </si>
  <si>
    <t>Croplan</t>
  </si>
  <si>
    <t>RC2020</t>
  </si>
  <si>
    <t>Crows</t>
  </si>
  <si>
    <t>C2015R</t>
  </si>
  <si>
    <t>Dyna-Gro</t>
  </si>
  <si>
    <t>37Y21</t>
  </si>
  <si>
    <t>Gold Country Seed</t>
  </si>
  <si>
    <t>Latham</t>
  </si>
  <si>
    <t>L2158R</t>
  </si>
  <si>
    <t>LG</t>
  </si>
  <si>
    <t>C1945</t>
  </si>
  <si>
    <t>Midwest</t>
  </si>
  <si>
    <t>GR2031</t>
  </si>
  <si>
    <t>NC+</t>
  </si>
  <si>
    <t>2A35</t>
  </si>
  <si>
    <t>NK</t>
  </si>
  <si>
    <t>S21-N6</t>
  </si>
  <si>
    <t>NK Brand by GH</t>
  </si>
  <si>
    <t>S24-J1</t>
  </si>
  <si>
    <t>Pioneer</t>
  </si>
  <si>
    <t>92M11</t>
  </si>
  <si>
    <t>Renk</t>
  </si>
  <si>
    <t>204N</t>
  </si>
  <si>
    <t>Renze</t>
  </si>
  <si>
    <t>R2388</t>
  </si>
  <si>
    <t>Stine</t>
  </si>
  <si>
    <t>1932-4</t>
  </si>
  <si>
    <t>AG2002</t>
  </si>
  <si>
    <t>C2215</t>
  </si>
  <si>
    <t>31D20</t>
  </si>
  <si>
    <t>L2500R</t>
  </si>
  <si>
    <t>GR2432</t>
  </si>
  <si>
    <t>2A30</t>
  </si>
  <si>
    <t>23H2</t>
  </si>
  <si>
    <t>S21-V9</t>
  </si>
  <si>
    <t>92M53</t>
  </si>
  <si>
    <t>2032-4</t>
  </si>
  <si>
    <t>Iowa Lakes Community College</t>
  </si>
  <si>
    <t>Copyright © 1996-2007, Iowa Grain Quality Initiative, Iowa State University, Ames, Iowa. All rights reserved.</t>
  </si>
  <si>
    <t>Prairie Brand</t>
  </si>
  <si>
    <t>PB2376  LL</t>
  </si>
  <si>
    <t>PB2377 LL</t>
  </si>
  <si>
    <t>L2650  LL</t>
  </si>
  <si>
    <t>PB2217  LL</t>
  </si>
  <si>
    <t>RV2290  LL</t>
  </si>
  <si>
    <t>E2238R  LL</t>
  </si>
  <si>
    <t>35J27  LL</t>
  </si>
  <si>
    <t>2756V  LL</t>
  </si>
  <si>
    <t>AG2423V  LL</t>
  </si>
  <si>
    <t>Sum (P+O)                     ( % )</t>
  </si>
  <si>
    <r>
      <t>EPVB</t>
    </r>
    <r>
      <rPr>
        <b/>
        <vertAlign val="superscript"/>
        <sz val="11"/>
        <rFont val="Arial"/>
        <family val="2"/>
      </rPr>
      <t>3,5</t>
    </r>
    <r>
      <rPr>
        <b/>
        <sz val="11"/>
        <rFont val="Arial"/>
      </rPr>
      <t xml:space="preserve">          ( $ / Bu. )</t>
    </r>
  </si>
  <si>
    <t>YIELD, PROTEIN, OIL,SUM BASIS 13% MOISTURE.</t>
  </si>
  <si>
    <r>
      <t>1</t>
    </r>
    <r>
      <rPr>
        <sz val="10"/>
        <rFont val="Arial"/>
      </rPr>
      <t xml:space="preserve"> Yield is check-adjusted in plots with check strips.</t>
    </r>
  </si>
  <si>
    <r>
      <t>2</t>
    </r>
    <r>
      <rPr>
        <sz val="10"/>
        <rFont val="Arial"/>
      </rPr>
      <t xml:space="preserve"> Field moisture content data were provided by the participating plot operator.</t>
    </r>
  </si>
  <si>
    <r>
      <t>3</t>
    </r>
    <r>
      <rPr>
        <sz val="10"/>
        <rFont val="Arial"/>
      </rPr>
      <t xml:space="preserve"> EPVB is the Estimated Processed Value per Bushel to be used for Feed. It is determined by soybean protein and oil content and the current market price for oil, meal, and hulls.</t>
    </r>
  </si>
  <si>
    <r>
      <t>4</t>
    </r>
    <r>
      <rPr>
        <sz val="10"/>
        <rFont val="Arial"/>
      </rPr>
      <t xml:space="preserve"> Averages, Standard Deviation, Maximum, and Minimum values were calculated from plot final results, not including check strips (where applicable).</t>
    </r>
  </si>
  <si>
    <r>
      <t xml:space="preserve">5 </t>
    </r>
    <r>
      <rPr>
        <sz val="10"/>
        <rFont val="Arial"/>
      </rPr>
      <t>The $0.60 premium is added to the low linolenic soybean's EPV to reflect the added value over commodity soybeans assuming favorable test results by the processor.</t>
    </r>
  </si>
  <si>
    <t>2007 Strip Plots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</si>
</sst>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4" x14ac:knownFonts="1">
    <font>
      <sz val="10"/>
      <name val="Arial"/>
    </font>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sz val="9"/>
      <name val="Arial"/>
      <family val="2"/>
    </font>
    <font>
      <b/>
      <sz val="12"/>
      <name val="Arial"/>
      <family val="2"/>
    </font>
    <font>
      <vertAlign val="superscript"/>
      <sz val="10"/>
      <name val="Arial"/>
    </font>
    <font>
      <b/>
      <sz val="10"/>
      <name val="Arial"/>
    </font>
    <font>
      <sz val="10"/>
      <name val="Arial"/>
    </font>
  </fonts>
  <fills count="7">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0"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1" xfId="0" applyFill="1" applyBorder="1"/>
    <xf numFmtId="0" fontId="2" fillId="3" borderId="12" xfId="0" applyFont="1" applyFill="1" applyBorder="1" applyAlignment="1">
      <alignment horizontal="centerContinuous"/>
    </xf>
    <xf numFmtId="0" fontId="2" fillId="3" borderId="13" xfId="0" applyFont="1" applyFill="1" applyBorder="1" applyAlignment="1">
      <alignment horizontal="centerContinuous"/>
    </xf>
    <xf numFmtId="175" fontId="0" fillId="3" borderId="14" xfId="0" applyNumberFormat="1" applyFill="1" applyBorder="1" applyAlignment="1">
      <alignment horizontal="center"/>
    </xf>
    <xf numFmtId="0" fontId="2" fillId="3" borderId="15" xfId="0" applyFont="1" applyFill="1" applyBorder="1" applyAlignment="1">
      <alignment horizontal="centerContinuous"/>
    </xf>
    <xf numFmtId="0" fontId="2" fillId="3" borderId="16" xfId="0" applyFont="1" applyFill="1" applyBorder="1" applyAlignment="1">
      <alignment horizontal="centerContinuous"/>
    </xf>
    <xf numFmtId="175" fontId="0" fillId="3" borderId="17" xfId="0" applyNumberFormat="1" applyFill="1" applyBorder="1" applyAlignment="1">
      <alignment horizontal="center"/>
    </xf>
    <xf numFmtId="0" fontId="2" fillId="4" borderId="15" xfId="0" applyFont="1" applyFill="1" applyBorder="1" applyAlignment="1">
      <alignment horizontal="centerContinuous"/>
    </xf>
    <xf numFmtId="0" fontId="2" fillId="4" borderId="16" xfId="0" applyFont="1" applyFill="1" applyBorder="1" applyAlignment="1">
      <alignment horizontal="centerContinuous"/>
    </xf>
    <xf numFmtId="175" fontId="0" fillId="4" borderId="17" xfId="0" applyNumberFormat="1" applyFill="1" applyBorder="1" applyAlignment="1">
      <alignment horizontal="center"/>
    </xf>
    <xf numFmtId="0" fontId="2" fillId="3" borderId="18" xfId="0" applyFont="1" applyFill="1" applyBorder="1" applyAlignment="1">
      <alignment horizontal="centerContinuous"/>
    </xf>
    <xf numFmtId="0" fontId="2" fillId="3" borderId="19" xfId="0" applyFont="1" applyFill="1" applyBorder="1" applyAlignment="1">
      <alignment horizontal="centerContinuous"/>
    </xf>
    <xf numFmtId="175" fontId="0" fillId="3" borderId="20" xfId="0" applyNumberFormat="1" applyFill="1" applyBorder="1" applyAlignment="1">
      <alignment horizontal="center"/>
    </xf>
    <xf numFmtId="175" fontId="2" fillId="3" borderId="0" xfId="0" applyNumberFormat="1" applyFont="1" applyFill="1" applyBorder="1" applyAlignment="1">
      <alignment horizontal="center"/>
    </xf>
    <xf numFmtId="175" fontId="2" fillId="3" borderId="11"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7" fillId="5" borderId="17" xfId="0" applyNumberFormat="1" applyFont="1" applyFill="1" applyBorder="1" applyAlignment="1">
      <alignment horizontal="center"/>
    </xf>
    <xf numFmtId="0" fontId="0" fillId="0" borderId="21" xfId="0" applyBorder="1" applyAlignment="1">
      <alignment horizontal="left"/>
    </xf>
    <xf numFmtId="175" fontId="0" fillId="5" borderId="22" xfId="0" applyNumberFormat="1" applyFill="1" applyBorder="1" applyAlignment="1">
      <alignment horizontal="center"/>
    </xf>
    <xf numFmtId="175" fontId="0" fillId="0" borderId="22" xfId="0" applyNumberFormat="1" applyBorder="1"/>
    <xf numFmtId="175" fontId="0" fillId="0" borderId="22" xfId="0" applyNumberFormat="1" applyBorder="1" applyAlignment="1">
      <alignment horizontal="center"/>
    </xf>
    <xf numFmtId="165" fontId="0" fillId="3" borderId="14" xfId="0" applyNumberFormat="1" applyFill="1" applyBorder="1" applyAlignment="1">
      <alignment horizontal="center"/>
    </xf>
    <xf numFmtId="165" fontId="0" fillId="3" borderId="17" xfId="0" applyNumberFormat="1" applyFill="1" applyBorder="1" applyAlignment="1">
      <alignment horizontal="center"/>
    </xf>
    <xf numFmtId="165" fontId="0" fillId="3" borderId="20" xfId="0" applyNumberFormat="1" applyFill="1" applyBorder="1" applyAlignment="1">
      <alignment horizontal="center"/>
    </xf>
    <xf numFmtId="175" fontId="2" fillId="3" borderId="3" xfId="0" applyNumberFormat="1" applyFont="1" applyFill="1" applyBorder="1" applyAlignment="1">
      <alignment horizontal="center"/>
    </xf>
    <xf numFmtId="0" fontId="5" fillId="0" borderId="3" xfId="0" applyFont="1" applyBorder="1" applyAlignment="1">
      <alignment horizontal="left"/>
    </xf>
    <xf numFmtId="0" fontId="0" fillId="0" borderId="0" xfId="0" applyAlignment="1">
      <alignment horizontal="center"/>
    </xf>
    <xf numFmtId="2" fontId="0" fillId="0" borderId="0" xfId="0" applyNumberFormat="1"/>
    <xf numFmtId="2" fontId="0" fillId="0" borderId="0" xfId="0" applyNumberFormat="1" applyAlignment="1">
      <alignment wrapText="1"/>
    </xf>
    <xf numFmtId="0" fontId="0" fillId="0" borderId="0" xfId="0" applyFill="1"/>
    <xf numFmtId="0" fontId="0" fillId="0" borderId="17" xfId="0" applyNumberFormat="1" applyBorder="1"/>
    <xf numFmtId="0" fontId="0" fillId="0" borderId="17" xfId="0" applyNumberFormat="1" applyBorder="1" applyAlignment="1">
      <alignment horizontal="center"/>
    </xf>
    <xf numFmtId="175" fontId="0" fillId="0" borderId="17" xfId="0" applyNumberFormat="1" applyBorder="1"/>
    <xf numFmtId="0" fontId="0" fillId="6" borderId="17" xfId="0" applyNumberFormat="1" applyFill="1" applyBorder="1" applyAlignment="1">
      <alignment horizontal="center"/>
    </xf>
    <xf numFmtId="0" fontId="0" fillId="3" borderId="0" xfId="0" applyFill="1"/>
    <xf numFmtId="0" fontId="0" fillId="0" borderId="7" xfId="0" applyBorder="1"/>
    <xf numFmtId="0" fontId="0" fillId="0" borderId="8" xfId="0" applyBorder="1"/>
    <xf numFmtId="0" fontId="0" fillId="0" borderId="23" xfId="0" applyBorder="1"/>
    <xf numFmtId="0" fontId="11" fillId="0" borderId="0" xfId="0" applyFont="1" applyBorder="1" applyAlignment="1">
      <alignment horizontal="left"/>
    </xf>
    <xf numFmtId="0" fontId="0" fillId="3" borderId="0" xfId="0" applyFill="1" applyBorder="1"/>
    <xf numFmtId="165" fontId="0" fillId="0" borderId="0" xfId="0" applyNumberFormat="1"/>
    <xf numFmtId="165" fontId="0" fillId="4" borderId="0" xfId="0" applyNumberFormat="1" applyFill="1"/>
    <xf numFmtId="175" fontId="0" fillId="0" borderId="17" xfId="0" applyNumberFormat="1" applyBorder="1" applyAlignment="1">
      <alignment horizontal="center"/>
    </xf>
    <xf numFmtId="0" fontId="2" fillId="3" borderId="24" xfId="0" applyFont="1" applyFill="1" applyBorder="1" applyAlignment="1">
      <alignment horizontal="center" wrapText="1"/>
    </xf>
    <xf numFmtId="0" fontId="0" fillId="0" borderId="6" xfId="0" applyBorder="1" applyAlignment="1">
      <alignment horizontal="center"/>
    </xf>
    <xf numFmtId="0" fontId="0" fillId="2" borderId="6" xfId="0" applyFill="1" applyBorder="1" applyAlignment="1">
      <alignment horizontal="center"/>
    </xf>
    <xf numFmtId="0" fontId="2" fillId="3" borderId="0"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7" xfId="0" applyFont="1" applyBorder="1" applyAlignment="1">
      <alignment horizontal="left"/>
    </xf>
    <xf numFmtId="0" fontId="0" fillId="0" borderId="3" xfId="0" applyBorder="1" applyAlignment="1">
      <alignment horizontal="right" vertical="center"/>
    </xf>
    <xf numFmtId="0" fontId="0" fillId="0" borderId="28" xfId="0" applyBorder="1" applyAlignment="1">
      <alignment horizontal="right" vertical="center"/>
    </xf>
    <xf numFmtId="0" fontId="11" fillId="0" borderId="3" xfId="0" applyFont="1" applyBorder="1" applyAlignment="1">
      <alignment horizontal="left"/>
    </xf>
    <xf numFmtId="0" fontId="11" fillId="0" borderId="0" xfId="0" applyFont="1" applyBorder="1" applyAlignment="1">
      <alignment horizontal="left"/>
    </xf>
    <xf numFmtId="0" fontId="11" fillId="0" borderId="11" xfId="0" applyFont="1" applyBorder="1" applyAlignment="1">
      <alignment horizontal="left"/>
    </xf>
    <xf numFmtId="0" fontId="12" fillId="0" borderId="7" xfId="0" applyFont="1" applyBorder="1" applyAlignment="1" applyProtection="1">
      <alignment horizontal="left"/>
    </xf>
    <xf numFmtId="0" fontId="12" fillId="0" borderId="8" xfId="0" applyFont="1" applyBorder="1" applyAlignment="1" applyProtection="1">
      <alignment horizontal="left"/>
    </xf>
    <xf numFmtId="0" fontId="12" fillId="0" borderId="38" xfId="0" applyFont="1" applyBorder="1" applyAlignment="1" applyProtection="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3" borderId="37" xfId="0" applyFill="1" applyBorder="1" applyAlignment="1">
      <alignment horizontal="center"/>
    </xf>
    <xf numFmtId="0" fontId="11" fillId="0" borderId="1" xfId="0" applyFont="1" applyBorder="1" applyAlignment="1">
      <alignment horizontal="left"/>
    </xf>
    <xf numFmtId="0" fontId="11" fillId="0" borderId="2" xfId="0" applyFont="1" applyBorder="1" applyAlignment="1">
      <alignment horizontal="left"/>
    </xf>
    <xf numFmtId="0" fontId="11" fillId="0" borderId="37" xfId="0" applyFont="1" applyBorder="1" applyAlignment="1">
      <alignment horizontal="left"/>
    </xf>
    <xf numFmtId="0" fontId="4" fillId="0" borderId="3"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6" fillId="0" borderId="3"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2" fillId="3" borderId="25" xfId="0" applyFont="1" applyFill="1" applyBorder="1" applyAlignment="1">
      <alignment horizontal="center"/>
    </xf>
    <xf numFmtId="0" fontId="2" fillId="3" borderId="30" xfId="0" applyFont="1" applyFill="1" applyBorder="1" applyAlignment="1">
      <alignment horizontal="center"/>
    </xf>
    <xf numFmtId="0" fontId="0" fillId="3" borderId="31" xfId="0" applyFill="1" applyBorder="1" applyAlignment="1">
      <alignment horizontal="left"/>
    </xf>
    <xf numFmtId="0" fontId="0" fillId="3" borderId="32" xfId="0" applyFill="1" applyBorder="1" applyAlignment="1">
      <alignment horizontal="left"/>
    </xf>
    <xf numFmtId="0" fontId="0" fillId="3" borderId="33" xfId="0" applyFill="1" applyBorder="1" applyAlignment="1">
      <alignment horizontal="left"/>
    </xf>
    <xf numFmtId="0" fontId="11" fillId="0" borderId="3"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2" fontId="0" fillId="0" borderId="0" xfId="0" applyNumberFormat="1" applyBorder="1" applyAlignment="1">
      <alignment horizontal="center" vertical="center"/>
    </xf>
    <xf numFmtId="2" fontId="0" fillId="0" borderId="28" xfId="0" applyNumberForma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5" xfId="0" applyBorder="1" applyAlignment="1">
      <alignment horizontal="right"/>
    </xf>
    <xf numFmtId="0" fontId="0" fillId="0" borderId="26" xfId="0" applyBorder="1" applyAlignment="1">
      <alignment horizontal="right"/>
    </xf>
    <xf numFmtId="2" fontId="0" fillId="0" borderId="27" xfId="0" applyNumberFormat="1" applyBorder="1" applyAlignment="1">
      <alignment horizontal="center"/>
    </xf>
    <xf numFmtId="2" fontId="0" fillId="0" borderId="26" xfId="0" applyNumberFormat="1" applyBorder="1" applyAlignment="1">
      <alignment horizontal="center"/>
    </xf>
    <xf numFmtId="2" fontId="0" fillId="0" borderId="0" xfId="0" applyNumberFormat="1" applyFill="1" applyBorder="1" applyAlignment="1">
      <alignment horizontal="center" vertical="center"/>
    </xf>
    <xf numFmtId="2" fontId="0" fillId="0" borderId="28" xfId="0" applyNumberFormat="1" applyFill="1" applyBorder="1" applyAlignment="1">
      <alignment horizontal="center" vertical="center"/>
    </xf>
    <xf numFmtId="2" fontId="0" fillId="0" borderId="6" xfId="0" applyNumberFormat="1" applyFill="1" applyBorder="1" applyAlignment="1">
      <alignment horizontal="center"/>
    </xf>
    <xf numFmtId="2" fontId="0" fillId="0" borderId="29" xfId="0" applyNumberFormat="1" applyFill="1" applyBorder="1" applyAlignment="1">
      <alignment horizontal="center"/>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11" xfId="0" applyFont="1" applyBorder="1" applyAlignment="1">
      <alignment vertical="top" wrapText="1"/>
    </xf>
    <xf numFmtId="0" fontId="0" fillId="0" borderId="4" xfId="0" applyBorder="1" applyAlignment="1">
      <alignment horizontal="right"/>
    </xf>
    <xf numFmtId="0" fontId="0" fillId="0" borderId="29" xfId="0" applyBorder="1" applyAlignment="1">
      <alignment horizontal="righ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161925</xdr:colOff>
      <xdr:row>6</xdr:row>
      <xdr:rowOff>0</xdr:rowOff>
    </xdr:to>
    <xdr:pic>
      <xdr:nvPicPr>
        <xdr:cNvPr id="102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476250</xdr:colOff>
      <xdr:row>5</xdr:row>
      <xdr:rowOff>9525</xdr:rowOff>
    </xdr:from>
    <xdr:to>
      <xdr:col>10</xdr:col>
      <xdr:colOff>9525</xdr:colOff>
      <xdr:row>6</xdr:row>
      <xdr:rowOff>0</xdr:rowOff>
    </xdr:to>
    <xdr:pic>
      <xdr:nvPicPr>
        <xdr:cNvPr id="1029"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48200" y="1266825"/>
          <a:ext cx="28575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49</xdr:row>
      <xdr:rowOff>9525</xdr:rowOff>
    </xdr:from>
    <xdr:to>
      <xdr:col>2</xdr:col>
      <xdr:colOff>333375</xdr:colOff>
      <xdr:row>50</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9096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49</xdr:row>
      <xdr:rowOff>9525</xdr:rowOff>
    </xdr:from>
    <xdr:to>
      <xdr:col>5</xdr:col>
      <xdr:colOff>161925</xdr:colOff>
      <xdr:row>50</xdr:row>
      <xdr:rowOff>0</xdr:rowOff>
    </xdr:to>
    <xdr:pic>
      <xdr:nvPicPr>
        <xdr:cNvPr id="1031"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90963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457200</xdr:colOff>
      <xdr:row>49</xdr:row>
      <xdr:rowOff>9525</xdr:rowOff>
    </xdr:from>
    <xdr:to>
      <xdr:col>10</xdr:col>
      <xdr:colOff>28575</xdr:colOff>
      <xdr:row>50</xdr:row>
      <xdr:rowOff>0</xdr:rowOff>
    </xdr:to>
    <xdr:pic>
      <xdr:nvPicPr>
        <xdr:cNvPr id="1032" name="Picture 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629150" y="9096375"/>
          <a:ext cx="2895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0</xdr:colOff>
      <xdr:row>8</xdr:row>
      <xdr:rowOff>0</xdr:rowOff>
    </xdr:to>
    <xdr:pic>
      <xdr:nvPicPr>
        <xdr:cNvPr id="1033" name="Picture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781800" y="200025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topLeftCell="A4" zoomScale="119" workbookViewId="0">
      <selection activeCell="K52" sqref="K52"/>
    </sheetView>
  </sheetViews>
  <sheetFormatPr defaultRowHeight="12.75" x14ac:dyDescent="0.2"/>
  <cols>
    <col min="1" max="1" width="17.85546875" customWidth="1"/>
    <col min="2" max="2" width="15" customWidth="1"/>
    <col min="3" max="3" width="13.28515625" customWidth="1"/>
    <col min="4" max="4" width="16.42578125" customWidth="1"/>
    <col min="5" max="5" width="10.140625" style="43" customWidth="1"/>
    <col min="6" max="6" width="9.140625" style="43"/>
    <col min="7" max="7" width="0.140625" customWidth="1"/>
    <col min="8" max="8" width="19.7109375" customWidth="1"/>
    <col min="9" max="9" width="10.5703125" customWidth="1"/>
    <col min="10" max="10" width="0.140625" customWidth="1"/>
    <col min="11" max="11" width="9.42578125" customWidth="1"/>
  </cols>
  <sheetData>
    <row r="1" spans="1:12" ht="30.75" x14ac:dyDescent="0.45">
      <c r="A1" s="2"/>
      <c r="B1" s="3"/>
      <c r="C1" s="64" t="s">
        <v>79</v>
      </c>
      <c r="D1" s="65"/>
      <c r="E1" s="65"/>
      <c r="F1" s="65"/>
      <c r="G1" s="65"/>
      <c r="H1" s="65"/>
      <c r="I1" s="66"/>
    </row>
    <row r="2" spans="1:12" ht="16.899999999999999" customHeight="1" x14ac:dyDescent="0.2">
      <c r="A2" s="4"/>
      <c r="B2" s="1"/>
      <c r="C2" s="81" t="s">
        <v>0</v>
      </c>
      <c r="D2" s="82"/>
      <c r="E2" s="82"/>
      <c r="F2" s="82"/>
      <c r="G2" s="82"/>
      <c r="H2" s="82"/>
      <c r="I2" s="83"/>
    </row>
    <row r="3" spans="1:12" ht="21.75" customHeight="1" x14ac:dyDescent="0.25">
      <c r="A3" s="4"/>
      <c r="B3" s="1"/>
      <c r="C3" s="42" t="s">
        <v>1</v>
      </c>
      <c r="D3" s="84" t="s">
        <v>59</v>
      </c>
      <c r="E3" s="84"/>
      <c r="F3" s="84"/>
      <c r="G3" s="84"/>
      <c r="H3" s="84"/>
      <c r="I3" s="85"/>
    </row>
    <row r="4" spans="1:12" ht="21.75" customHeight="1" x14ac:dyDescent="0.2">
      <c r="A4" s="4"/>
      <c r="B4" s="1"/>
      <c r="C4" s="86" t="s">
        <v>2</v>
      </c>
      <c r="D4" s="87"/>
      <c r="E4" s="87"/>
      <c r="F4" s="87"/>
      <c r="G4" s="87"/>
      <c r="H4" s="87"/>
      <c r="I4" s="88"/>
    </row>
    <row r="5" spans="1:12" ht="8.25" customHeight="1" thickBot="1" x14ac:dyDescent="0.25">
      <c r="A5" s="5"/>
      <c r="B5" s="7"/>
      <c r="C5" s="5"/>
      <c r="D5" s="7"/>
      <c r="E5" s="61"/>
      <c r="F5" s="61"/>
      <c r="G5" s="7"/>
      <c r="H5" s="7"/>
      <c r="I5" s="6"/>
    </row>
    <row r="6" spans="1:12" ht="23.25" customHeight="1" thickBot="1" x14ac:dyDescent="0.25">
      <c r="A6" s="8"/>
      <c r="B6" s="9"/>
      <c r="C6" s="31"/>
      <c r="D6" s="31"/>
      <c r="E6" s="62"/>
      <c r="F6" s="62"/>
      <c r="G6" s="31"/>
      <c r="H6" s="31"/>
      <c r="I6" s="32"/>
    </row>
    <row r="7" spans="1:12" ht="35.450000000000003" customHeight="1" thickBot="1" x14ac:dyDescent="0.3">
      <c r="A7" s="10" t="s">
        <v>3</v>
      </c>
      <c r="B7" s="11" t="s">
        <v>4</v>
      </c>
      <c r="C7" s="12" t="s">
        <v>13</v>
      </c>
      <c r="D7" s="12" t="s">
        <v>14</v>
      </c>
      <c r="E7" s="12" t="s">
        <v>5</v>
      </c>
      <c r="F7" s="12" t="s">
        <v>6</v>
      </c>
      <c r="G7" s="12"/>
      <c r="H7" s="12" t="s">
        <v>71</v>
      </c>
      <c r="I7" s="60" t="s">
        <v>72</v>
      </c>
      <c r="J7" s="46"/>
    </row>
    <row r="8" spans="1:12" ht="20.25" customHeight="1" thickTop="1" x14ac:dyDescent="0.25">
      <c r="A8" s="13"/>
      <c r="B8" s="14"/>
      <c r="C8" s="89" t="s">
        <v>7</v>
      </c>
      <c r="D8" s="90"/>
      <c r="E8" s="41">
        <v>35</v>
      </c>
      <c r="F8" s="63">
        <v>18.5</v>
      </c>
      <c r="G8" s="28"/>
      <c r="H8" s="29">
        <v>53.5</v>
      </c>
      <c r="I8" s="15"/>
    </row>
    <row r="9" spans="1:12" x14ac:dyDescent="0.2">
      <c r="A9" s="47" t="s">
        <v>37</v>
      </c>
      <c r="B9" s="48" t="s">
        <v>55</v>
      </c>
      <c r="C9" s="59">
        <v>64.7</v>
      </c>
      <c r="D9" s="59">
        <v>12.6</v>
      </c>
      <c r="E9" s="59">
        <v>32.799999999999997</v>
      </c>
      <c r="F9" s="59">
        <v>20.2</v>
      </c>
      <c r="G9" s="49"/>
      <c r="H9" s="59">
        <v>53</v>
      </c>
      <c r="I9" s="33">
        <v>9.4499999999999993</v>
      </c>
      <c r="J9" s="1"/>
      <c r="L9" s="57"/>
    </row>
    <row r="10" spans="1:12" x14ac:dyDescent="0.2">
      <c r="A10" s="47" t="s">
        <v>35</v>
      </c>
      <c r="B10" s="48" t="s">
        <v>36</v>
      </c>
      <c r="C10" s="59">
        <v>63.1</v>
      </c>
      <c r="D10" s="59">
        <v>12</v>
      </c>
      <c r="E10" s="59">
        <v>33.5</v>
      </c>
      <c r="F10" s="59">
        <v>20.2</v>
      </c>
      <c r="G10" s="49"/>
      <c r="H10" s="59">
        <v>53.7</v>
      </c>
      <c r="I10" s="33">
        <v>9.6</v>
      </c>
      <c r="J10" s="1"/>
      <c r="L10" s="57"/>
    </row>
    <row r="11" spans="1:12" x14ac:dyDescent="0.2">
      <c r="A11" s="47" t="s">
        <v>28</v>
      </c>
      <c r="B11" s="48">
        <v>8820</v>
      </c>
      <c r="C11" s="59">
        <v>62.8</v>
      </c>
      <c r="D11" s="59">
        <v>12.3</v>
      </c>
      <c r="E11" s="59">
        <v>33.5</v>
      </c>
      <c r="F11" s="59">
        <v>20.399999999999999</v>
      </c>
      <c r="G11" s="49"/>
      <c r="H11" s="59">
        <v>53.9</v>
      </c>
      <c r="I11" s="33">
        <v>9.64</v>
      </c>
      <c r="J11" s="1"/>
      <c r="L11" s="57"/>
    </row>
    <row r="12" spans="1:12" x14ac:dyDescent="0.2">
      <c r="A12" s="47" t="s">
        <v>39</v>
      </c>
      <c r="B12" s="48" t="s">
        <v>56</v>
      </c>
      <c r="C12" s="59">
        <v>62.4</v>
      </c>
      <c r="D12" s="59">
        <v>12.4</v>
      </c>
      <c r="E12" s="59">
        <v>34.4</v>
      </c>
      <c r="F12" s="59">
        <v>19.399999999999999</v>
      </c>
      <c r="G12" s="49"/>
      <c r="H12" s="59">
        <v>53.8</v>
      </c>
      <c r="I12" s="33">
        <v>9.59</v>
      </c>
      <c r="J12" s="1"/>
      <c r="L12" s="57"/>
    </row>
    <row r="13" spans="1:12" ht="14.25" x14ac:dyDescent="0.2">
      <c r="A13" s="47" t="s">
        <v>26</v>
      </c>
      <c r="B13" s="50" t="s">
        <v>68</v>
      </c>
      <c r="C13" s="59">
        <v>61.7</v>
      </c>
      <c r="D13" s="59">
        <v>14</v>
      </c>
      <c r="E13" s="59">
        <v>34.9</v>
      </c>
      <c r="F13" s="59">
        <v>19.5</v>
      </c>
      <c r="G13" s="49"/>
      <c r="H13" s="59">
        <v>54.4</v>
      </c>
      <c r="I13" s="33">
        <v>10.32</v>
      </c>
      <c r="J13" s="55"/>
      <c r="L13" s="58"/>
    </row>
    <row r="14" spans="1:12" x14ac:dyDescent="0.2">
      <c r="A14" s="47" t="s">
        <v>43</v>
      </c>
      <c r="B14" s="48">
        <v>223</v>
      </c>
      <c r="C14" s="59">
        <v>61.2</v>
      </c>
      <c r="D14" s="59">
        <v>12.7</v>
      </c>
      <c r="E14" s="59">
        <v>33.6</v>
      </c>
      <c r="F14" s="59">
        <v>19.7</v>
      </c>
      <c r="G14" s="49"/>
      <c r="H14" s="59">
        <v>53.3</v>
      </c>
      <c r="I14" s="33">
        <v>9.5</v>
      </c>
      <c r="J14" s="1"/>
      <c r="L14" s="57"/>
    </row>
    <row r="15" spans="1:12" ht="14.25" x14ac:dyDescent="0.2">
      <c r="A15" s="47" t="s">
        <v>22</v>
      </c>
      <c r="B15" s="50" t="s">
        <v>69</v>
      </c>
      <c r="C15" s="59">
        <v>61.1</v>
      </c>
      <c r="D15" s="59">
        <v>14.6</v>
      </c>
      <c r="E15" s="59">
        <v>35.1</v>
      </c>
      <c r="F15" s="59">
        <v>19.399999999999999</v>
      </c>
      <c r="G15" s="49"/>
      <c r="H15" s="59">
        <v>54.5</v>
      </c>
      <c r="I15" s="33">
        <v>10.34</v>
      </c>
      <c r="J15" s="55"/>
      <c r="L15" s="57"/>
    </row>
    <row r="16" spans="1:12" x14ac:dyDescent="0.2">
      <c r="A16" s="47" t="s">
        <v>22</v>
      </c>
      <c r="B16" s="48">
        <v>2620</v>
      </c>
      <c r="C16" s="59">
        <v>61</v>
      </c>
      <c r="D16" s="59">
        <v>13.3</v>
      </c>
      <c r="E16" s="59">
        <v>33.799999999999997</v>
      </c>
      <c r="F16" s="59">
        <v>20.2</v>
      </c>
      <c r="G16" s="49"/>
      <c r="H16" s="59">
        <v>54</v>
      </c>
      <c r="I16" s="33">
        <v>9.66</v>
      </c>
      <c r="J16" s="1"/>
      <c r="L16" s="57"/>
    </row>
    <row r="17" spans="1:12" x14ac:dyDescent="0.2">
      <c r="A17" s="47" t="s">
        <v>26</v>
      </c>
      <c r="B17" s="48" t="s">
        <v>27</v>
      </c>
      <c r="C17" s="59">
        <v>61</v>
      </c>
      <c r="D17" s="59">
        <v>11.5</v>
      </c>
      <c r="E17" s="59">
        <v>34.9</v>
      </c>
      <c r="F17" s="59">
        <v>19.8</v>
      </c>
      <c r="G17" s="49"/>
      <c r="H17" s="59">
        <v>54.7</v>
      </c>
      <c r="I17" s="33">
        <v>9.7899999999999991</v>
      </c>
      <c r="J17" s="1"/>
      <c r="L17" s="57"/>
    </row>
    <row r="18" spans="1:12" x14ac:dyDescent="0.2">
      <c r="A18" s="47" t="s">
        <v>28</v>
      </c>
      <c r="B18" s="48">
        <v>9822</v>
      </c>
      <c r="C18" s="59">
        <v>60.1</v>
      </c>
      <c r="D18" s="59">
        <v>11.7</v>
      </c>
      <c r="E18" s="59">
        <v>35.200000000000003</v>
      </c>
      <c r="F18" s="59">
        <v>19.399999999999999</v>
      </c>
      <c r="G18" s="49"/>
      <c r="H18" s="59">
        <v>54.6</v>
      </c>
      <c r="I18" s="33">
        <v>9.76</v>
      </c>
      <c r="J18" s="1"/>
      <c r="L18" s="57"/>
    </row>
    <row r="19" spans="1:12" x14ac:dyDescent="0.2">
      <c r="A19" s="47" t="s">
        <v>41</v>
      </c>
      <c r="B19" s="48" t="s">
        <v>57</v>
      </c>
      <c r="C19" s="59">
        <v>60.1</v>
      </c>
      <c r="D19" s="59">
        <v>12.7</v>
      </c>
      <c r="E19" s="59">
        <v>32.9</v>
      </c>
      <c r="F19" s="59">
        <v>20.5</v>
      </c>
      <c r="G19" s="49"/>
      <c r="H19" s="59">
        <v>53.4</v>
      </c>
      <c r="I19" s="33">
        <v>9.5399999999999991</v>
      </c>
      <c r="J19" s="1"/>
      <c r="L19" s="57"/>
    </row>
    <row r="20" spans="1:12" x14ac:dyDescent="0.2">
      <c r="A20" s="47" t="s">
        <v>29</v>
      </c>
      <c r="B20" s="48" t="s">
        <v>30</v>
      </c>
      <c r="C20" s="59">
        <v>59.9</v>
      </c>
      <c r="D20" s="59">
        <v>11.6</v>
      </c>
      <c r="E20" s="59">
        <v>34.5</v>
      </c>
      <c r="F20" s="59">
        <v>20</v>
      </c>
      <c r="G20" s="49"/>
      <c r="H20" s="59">
        <v>54.5</v>
      </c>
      <c r="I20" s="33">
        <v>9.76</v>
      </c>
      <c r="J20" s="1"/>
      <c r="L20" s="57"/>
    </row>
    <row r="21" spans="1:12" x14ac:dyDescent="0.2">
      <c r="A21" s="47" t="s">
        <v>37</v>
      </c>
      <c r="B21" s="48" t="s">
        <v>38</v>
      </c>
      <c r="C21" s="59">
        <v>59.5</v>
      </c>
      <c r="D21" s="59">
        <v>11.6</v>
      </c>
      <c r="E21" s="59">
        <v>33.700000000000003</v>
      </c>
      <c r="F21" s="59">
        <v>20.2</v>
      </c>
      <c r="G21" s="49"/>
      <c r="H21" s="59">
        <v>53.9</v>
      </c>
      <c r="I21" s="33">
        <v>9.64</v>
      </c>
      <c r="J21" s="1"/>
      <c r="L21" s="57"/>
    </row>
    <row r="22" spans="1:12" x14ac:dyDescent="0.2">
      <c r="A22" s="47" t="s">
        <v>43</v>
      </c>
      <c r="B22" s="48" t="s">
        <v>44</v>
      </c>
      <c r="C22" s="59">
        <v>59.4</v>
      </c>
      <c r="D22" s="59">
        <v>11.8</v>
      </c>
      <c r="E22" s="59">
        <v>34.4</v>
      </c>
      <c r="F22" s="59">
        <v>20.2</v>
      </c>
      <c r="G22" s="49"/>
      <c r="H22" s="59">
        <v>54.6</v>
      </c>
      <c r="I22" s="33">
        <v>9.7799999999999994</v>
      </c>
      <c r="J22" s="1"/>
      <c r="L22" s="57"/>
    </row>
    <row r="23" spans="1:12" x14ac:dyDescent="0.2">
      <c r="A23" s="47" t="s">
        <v>29</v>
      </c>
      <c r="B23" s="48" t="s">
        <v>52</v>
      </c>
      <c r="C23" s="59">
        <v>59.3</v>
      </c>
      <c r="D23" s="59">
        <v>13</v>
      </c>
      <c r="E23" s="59">
        <v>35</v>
      </c>
      <c r="F23" s="59">
        <v>19.399999999999999</v>
      </c>
      <c r="G23" s="49"/>
      <c r="H23" s="59">
        <v>54.4</v>
      </c>
      <c r="I23" s="33">
        <v>9.7200000000000006</v>
      </c>
      <c r="J23" s="1"/>
      <c r="L23" s="57"/>
    </row>
    <row r="24" spans="1:12" x14ac:dyDescent="0.2">
      <c r="A24" s="47" t="s">
        <v>31</v>
      </c>
      <c r="B24" s="48">
        <v>2662</v>
      </c>
      <c r="C24" s="59">
        <v>59</v>
      </c>
      <c r="D24" s="59">
        <v>12.9</v>
      </c>
      <c r="E24" s="59">
        <v>35.799999999999997</v>
      </c>
      <c r="F24" s="59">
        <v>19.100000000000001</v>
      </c>
      <c r="G24" s="49"/>
      <c r="H24" s="59">
        <v>54.9</v>
      </c>
      <c r="I24" s="33">
        <v>9.81</v>
      </c>
      <c r="J24" s="1"/>
      <c r="L24" s="57"/>
    </row>
    <row r="25" spans="1:12" x14ac:dyDescent="0.2">
      <c r="A25" s="47" t="s">
        <v>22</v>
      </c>
      <c r="B25" s="48" t="s">
        <v>23</v>
      </c>
      <c r="C25" s="59">
        <v>58.8</v>
      </c>
      <c r="D25" s="59">
        <v>11.6</v>
      </c>
      <c r="E25" s="59">
        <v>33</v>
      </c>
      <c r="F25" s="59">
        <v>20.2</v>
      </c>
      <c r="G25" s="49"/>
      <c r="H25" s="59">
        <v>53.2</v>
      </c>
      <c r="I25" s="33">
        <v>9.49</v>
      </c>
      <c r="J25" s="1"/>
      <c r="L25" s="57"/>
    </row>
    <row r="26" spans="1:12" x14ac:dyDescent="0.2">
      <c r="A26" s="47" t="s">
        <v>45</v>
      </c>
      <c r="B26" s="48" t="s">
        <v>46</v>
      </c>
      <c r="C26" s="59">
        <v>58.7</v>
      </c>
      <c r="D26" s="59">
        <v>12.1</v>
      </c>
      <c r="E26" s="59">
        <v>36.5</v>
      </c>
      <c r="F26" s="59">
        <v>19.5</v>
      </c>
      <c r="G26" s="49"/>
      <c r="H26" s="59">
        <v>56</v>
      </c>
      <c r="I26" s="33">
        <v>10.050000000000001</v>
      </c>
      <c r="J26" s="1"/>
      <c r="L26" s="57"/>
    </row>
    <row r="27" spans="1:12" x14ac:dyDescent="0.2">
      <c r="A27" s="47" t="s">
        <v>39</v>
      </c>
      <c r="B27" s="48" t="s">
        <v>40</v>
      </c>
      <c r="C27" s="59">
        <v>58.6</v>
      </c>
      <c r="D27" s="59">
        <v>11.8</v>
      </c>
      <c r="E27" s="59">
        <v>35.799999999999997</v>
      </c>
      <c r="F27" s="59">
        <v>19.399999999999999</v>
      </c>
      <c r="G27" s="49"/>
      <c r="H27" s="59">
        <v>55.2</v>
      </c>
      <c r="I27" s="33">
        <v>9.8800000000000008</v>
      </c>
      <c r="J27" s="1"/>
      <c r="L27" s="57"/>
    </row>
    <row r="28" spans="1:12" x14ac:dyDescent="0.2">
      <c r="A28" s="47" t="s">
        <v>31</v>
      </c>
      <c r="B28" s="48" t="s">
        <v>32</v>
      </c>
      <c r="C28" s="59">
        <v>58.3</v>
      </c>
      <c r="D28" s="59">
        <v>11.6</v>
      </c>
      <c r="E28" s="59">
        <v>33.9</v>
      </c>
      <c r="F28" s="59">
        <v>20.5</v>
      </c>
      <c r="G28" s="49"/>
      <c r="H28" s="59">
        <v>54.4</v>
      </c>
      <c r="I28" s="33">
        <v>9.75</v>
      </c>
      <c r="J28" s="1"/>
      <c r="L28" s="57"/>
    </row>
    <row r="29" spans="1:12" x14ac:dyDescent="0.2">
      <c r="A29" s="47" t="s">
        <v>24</v>
      </c>
      <c r="B29" s="48" t="s">
        <v>25</v>
      </c>
      <c r="C29" s="59">
        <v>58.1</v>
      </c>
      <c r="D29" s="59">
        <v>11.7</v>
      </c>
      <c r="E29" s="59">
        <v>34.4</v>
      </c>
      <c r="F29" s="59">
        <v>20.2</v>
      </c>
      <c r="G29" s="49"/>
      <c r="H29" s="59">
        <v>54.6</v>
      </c>
      <c r="I29" s="33">
        <v>9.7799999999999994</v>
      </c>
      <c r="J29" s="1"/>
      <c r="L29" s="57"/>
    </row>
    <row r="30" spans="1:12" x14ac:dyDescent="0.2">
      <c r="A30" s="47" t="s">
        <v>33</v>
      </c>
      <c r="B30" s="48" t="s">
        <v>34</v>
      </c>
      <c r="C30" s="59">
        <v>58.1</v>
      </c>
      <c r="D30" s="59">
        <v>11.6</v>
      </c>
      <c r="E30" s="59">
        <v>34.5</v>
      </c>
      <c r="F30" s="59">
        <v>20.2</v>
      </c>
      <c r="G30" s="49"/>
      <c r="H30" s="59">
        <v>54.7</v>
      </c>
      <c r="I30" s="33">
        <v>9.8000000000000007</v>
      </c>
      <c r="J30" s="1"/>
      <c r="L30" s="57"/>
    </row>
    <row r="31" spans="1:12" x14ac:dyDescent="0.2">
      <c r="A31" s="47" t="s">
        <v>41</v>
      </c>
      <c r="B31" s="48" t="s">
        <v>42</v>
      </c>
      <c r="C31" s="59">
        <v>58</v>
      </c>
      <c r="D31" s="59">
        <v>11.6</v>
      </c>
      <c r="E31" s="59">
        <v>33.4</v>
      </c>
      <c r="F31" s="59">
        <v>20.2</v>
      </c>
      <c r="G31" s="49"/>
      <c r="H31" s="59">
        <v>53.6</v>
      </c>
      <c r="I31" s="33">
        <v>9.57</v>
      </c>
      <c r="J31" s="1"/>
      <c r="L31" s="57"/>
    </row>
    <row r="32" spans="1:12" x14ac:dyDescent="0.2">
      <c r="A32" s="47" t="s">
        <v>20</v>
      </c>
      <c r="B32" s="48" t="s">
        <v>21</v>
      </c>
      <c r="C32" s="59">
        <v>57.6</v>
      </c>
      <c r="D32" s="59">
        <v>11.9</v>
      </c>
      <c r="E32" s="59">
        <v>34.799999999999997</v>
      </c>
      <c r="F32" s="59">
        <v>18.8</v>
      </c>
      <c r="G32" s="49"/>
      <c r="H32" s="59">
        <v>53.6</v>
      </c>
      <c r="I32" s="33">
        <v>9.5299999999999994</v>
      </c>
      <c r="J32" s="1"/>
      <c r="L32" s="57"/>
    </row>
    <row r="33" spans="1:12" ht="14.25" x14ac:dyDescent="0.2">
      <c r="A33" s="47" t="s">
        <v>20</v>
      </c>
      <c r="B33" s="50" t="s">
        <v>70</v>
      </c>
      <c r="C33" s="59">
        <v>57.5</v>
      </c>
      <c r="D33" s="59">
        <v>13.3</v>
      </c>
      <c r="E33" s="59">
        <v>33.9</v>
      </c>
      <c r="F33" s="59">
        <v>20.5</v>
      </c>
      <c r="G33" s="49"/>
      <c r="H33" s="59">
        <v>54.4</v>
      </c>
      <c r="I33" s="33">
        <v>10.35</v>
      </c>
      <c r="J33" s="55"/>
      <c r="L33" s="57"/>
    </row>
    <row r="34" spans="1:12" x14ac:dyDescent="0.2">
      <c r="A34" s="47" t="s">
        <v>33</v>
      </c>
      <c r="B34" s="48" t="s">
        <v>53</v>
      </c>
      <c r="C34" s="59">
        <v>57.5</v>
      </c>
      <c r="D34" s="59">
        <v>12.2</v>
      </c>
      <c r="E34" s="59">
        <v>35.4</v>
      </c>
      <c r="F34" s="59">
        <v>19.100000000000001</v>
      </c>
      <c r="G34" s="49"/>
      <c r="H34" s="59">
        <v>54.5</v>
      </c>
      <c r="I34" s="33">
        <v>9.73</v>
      </c>
      <c r="J34" s="1"/>
      <c r="L34" s="57"/>
    </row>
    <row r="35" spans="1:12" x14ac:dyDescent="0.2">
      <c r="A35" s="47" t="s">
        <v>26</v>
      </c>
      <c r="B35" s="48" t="s">
        <v>51</v>
      </c>
      <c r="C35" s="59">
        <v>57.1</v>
      </c>
      <c r="D35" s="59">
        <v>11.8</v>
      </c>
      <c r="E35" s="59">
        <v>34.6</v>
      </c>
      <c r="F35" s="59">
        <v>19.899999999999999</v>
      </c>
      <c r="G35" s="49"/>
      <c r="H35" s="59">
        <v>54.5</v>
      </c>
      <c r="I35" s="33">
        <v>9.75</v>
      </c>
      <c r="J35" s="1"/>
      <c r="L35" s="57"/>
    </row>
    <row r="36" spans="1:12" x14ac:dyDescent="0.2">
      <c r="A36" s="47" t="s">
        <v>47</v>
      </c>
      <c r="B36" s="48" t="s">
        <v>48</v>
      </c>
      <c r="C36" s="59">
        <v>57.1</v>
      </c>
      <c r="D36" s="59">
        <v>11.8</v>
      </c>
      <c r="E36" s="59">
        <v>34.299999999999997</v>
      </c>
      <c r="F36" s="59">
        <v>19.8</v>
      </c>
      <c r="G36" s="49"/>
      <c r="H36" s="59">
        <v>54.1</v>
      </c>
      <c r="I36" s="33">
        <v>9.67</v>
      </c>
      <c r="J36" s="1"/>
      <c r="L36" s="57"/>
    </row>
    <row r="37" spans="1:12" ht="14.25" x14ac:dyDescent="0.2">
      <c r="A37" s="47" t="s">
        <v>31</v>
      </c>
      <c r="B37" s="50" t="s">
        <v>64</v>
      </c>
      <c r="C37" s="59">
        <v>57</v>
      </c>
      <c r="D37" s="59">
        <v>14.1</v>
      </c>
      <c r="E37" s="59">
        <v>33.5</v>
      </c>
      <c r="F37" s="59">
        <v>20.100000000000001</v>
      </c>
      <c r="G37" s="49"/>
      <c r="H37" s="59">
        <v>53.6</v>
      </c>
      <c r="I37" s="33">
        <v>10.17</v>
      </c>
      <c r="J37" s="55"/>
      <c r="L37" s="57"/>
    </row>
    <row r="38" spans="1:12" x14ac:dyDescent="0.2">
      <c r="A38" s="47" t="s">
        <v>47</v>
      </c>
      <c r="B38" s="48" t="s">
        <v>58</v>
      </c>
      <c r="C38" s="59">
        <v>56.8</v>
      </c>
      <c r="D38" s="59">
        <v>12.9</v>
      </c>
      <c r="E38" s="59">
        <v>33.9</v>
      </c>
      <c r="F38" s="59">
        <v>20.5</v>
      </c>
      <c r="G38" s="49"/>
      <c r="H38" s="59">
        <v>54.4</v>
      </c>
      <c r="I38" s="33">
        <v>9.75</v>
      </c>
      <c r="J38" s="1"/>
      <c r="L38" s="57"/>
    </row>
    <row r="39" spans="1:12" x14ac:dyDescent="0.2">
      <c r="A39" s="47" t="s">
        <v>20</v>
      </c>
      <c r="B39" s="48" t="s">
        <v>49</v>
      </c>
      <c r="C39" s="59">
        <v>56.7</v>
      </c>
      <c r="D39" s="59">
        <v>11.9</v>
      </c>
      <c r="E39" s="59">
        <v>34.5</v>
      </c>
      <c r="F39" s="59">
        <v>19.600000000000001</v>
      </c>
      <c r="G39" s="49"/>
      <c r="H39" s="59">
        <v>54.1</v>
      </c>
      <c r="I39" s="33">
        <v>9.66</v>
      </c>
      <c r="J39" s="1"/>
      <c r="L39" s="57"/>
    </row>
    <row r="40" spans="1:12" x14ac:dyDescent="0.2">
      <c r="A40" s="47" t="s">
        <v>45</v>
      </c>
      <c r="B40" s="48">
        <v>2094</v>
      </c>
      <c r="C40" s="59">
        <v>56.3</v>
      </c>
      <c r="D40" s="59">
        <v>12.8</v>
      </c>
      <c r="E40" s="59">
        <v>33.799999999999997</v>
      </c>
      <c r="F40" s="59">
        <v>20.5</v>
      </c>
      <c r="G40" s="49"/>
      <c r="H40" s="59">
        <v>54.3</v>
      </c>
      <c r="I40" s="33">
        <v>9.73</v>
      </c>
      <c r="J40" s="1"/>
      <c r="L40" s="57"/>
    </row>
    <row r="41" spans="1:12" x14ac:dyDescent="0.2">
      <c r="A41" s="47" t="s">
        <v>35</v>
      </c>
      <c r="B41" s="48" t="s">
        <v>54</v>
      </c>
      <c r="C41" s="59">
        <v>55.8</v>
      </c>
      <c r="D41" s="59">
        <v>12.2</v>
      </c>
      <c r="E41" s="59">
        <v>35.799999999999997</v>
      </c>
      <c r="F41" s="59">
        <v>18.8</v>
      </c>
      <c r="G41" s="49"/>
      <c r="H41" s="59">
        <v>54.6</v>
      </c>
      <c r="I41" s="33">
        <v>9.74</v>
      </c>
      <c r="J41" s="1"/>
      <c r="L41" s="57"/>
    </row>
    <row r="42" spans="1:12" ht="14.25" x14ac:dyDescent="0.2">
      <c r="A42" s="47" t="s">
        <v>61</v>
      </c>
      <c r="B42" s="50" t="s">
        <v>63</v>
      </c>
      <c r="C42" s="59">
        <v>55.8</v>
      </c>
      <c r="D42" s="59">
        <v>13.8</v>
      </c>
      <c r="E42" s="59">
        <v>34.6</v>
      </c>
      <c r="F42" s="59">
        <v>19.600000000000001</v>
      </c>
      <c r="G42" s="49"/>
      <c r="H42" s="59">
        <v>54.2</v>
      </c>
      <c r="I42" s="33">
        <v>10.28</v>
      </c>
      <c r="J42" s="55"/>
      <c r="L42" s="57"/>
    </row>
    <row r="43" spans="1:12" x14ac:dyDescent="0.2">
      <c r="A43" s="47" t="s">
        <v>24</v>
      </c>
      <c r="B43" s="48" t="s">
        <v>50</v>
      </c>
      <c r="C43" s="59">
        <v>55.1</v>
      </c>
      <c r="D43" s="59">
        <v>12</v>
      </c>
      <c r="E43" s="59">
        <v>36.1</v>
      </c>
      <c r="F43" s="59">
        <v>18.8</v>
      </c>
      <c r="G43" s="49"/>
      <c r="H43" s="59">
        <v>54.9</v>
      </c>
      <c r="I43" s="33">
        <v>9.8000000000000007</v>
      </c>
      <c r="J43" s="1"/>
      <c r="L43" s="57"/>
    </row>
    <row r="44" spans="1:12" ht="14.25" x14ac:dyDescent="0.2">
      <c r="A44" s="47" t="s">
        <v>61</v>
      </c>
      <c r="B44" s="50" t="s">
        <v>62</v>
      </c>
      <c r="C44" s="59">
        <v>54.8</v>
      </c>
      <c r="D44" s="59">
        <v>14.4</v>
      </c>
      <c r="E44" s="59">
        <v>33.9</v>
      </c>
      <c r="F44" s="59">
        <v>19.8</v>
      </c>
      <c r="G44" s="49"/>
      <c r="H44" s="59">
        <v>53.7</v>
      </c>
      <c r="I44" s="33">
        <v>10.18</v>
      </c>
      <c r="J44" s="55"/>
      <c r="L44" s="57"/>
    </row>
    <row r="45" spans="1:12" ht="14.25" x14ac:dyDescent="0.2">
      <c r="A45" s="47" t="s">
        <v>33</v>
      </c>
      <c r="B45" s="50" t="s">
        <v>66</v>
      </c>
      <c r="C45" s="59">
        <v>54</v>
      </c>
      <c r="D45" s="59">
        <v>13.3</v>
      </c>
      <c r="E45" s="59">
        <v>35.5</v>
      </c>
      <c r="F45" s="59">
        <v>19.600000000000001</v>
      </c>
      <c r="G45" s="49"/>
      <c r="H45" s="59">
        <v>55.1</v>
      </c>
      <c r="I45" s="33">
        <v>10.47</v>
      </c>
      <c r="J45" s="55"/>
      <c r="L45" s="57"/>
    </row>
    <row r="46" spans="1:12" ht="14.25" x14ac:dyDescent="0.2">
      <c r="A46" s="47" t="s">
        <v>61</v>
      </c>
      <c r="B46" s="50" t="s">
        <v>65</v>
      </c>
      <c r="C46" s="59">
        <v>52.8</v>
      </c>
      <c r="D46" s="59">
        <v>13.4</v>
      </c>
      <c r="E46" s="59">
        <v>35.799999999999997</v>
      </c>
      <c r="F46" s="59">
        <v>19.7</v>
      </c>
      <c r="G46" s="49"/>
      <c r="H46" s="59">
        <v>55.5</v>
      </c>
      <c r="I46" s="33">
        <v>10.55</v>
      </c>
      <c r="J46" s="55"/>
      <c r="L46" s="57"/>
    </row>
    <row r="47" spans="1:12" ht="14.25" x14ac:dyDescent="0.2">
      <c r="A47" s="47" t="s">
        <v>29</v>
      </c>
      <c r="B47" s="50" t="s">
        <v>67</v>
      </c>
      <c r="C47" s="59">
        <v>51.8</v>
      </c>
      <c r="D47" s="59">
        <v>13.3</v>
      </c>
      <c r="E47" s="59">
        <v>35.6</v>
      </c>
      <c r="F47" s="59">
        <v>19.600000000000001</v>
      </c>
      <c r="G47" s="49"/>
      <c r="H47" s="59">
        <v>55.2</v>
      </c>
      <c r="I47" s="33">
        <v>10.49</v>
      </c>
      <c r="J47" s="55"/>
      <c r="L47" s="57"/>
    </row>
    <row r="48" spans="1:12" ht="13.5" thickBot="1" x14ac:dyDescent="0.25">
      <c r="A48" s="91" t="s">
        <v>8</v>
      </c>
      <c r="B48" s="92"/>
      <c r="C48" s="92"/>
      <c r="D48" s="92"/>
      <c r="E48" s="92"/>
      <c r="F48" s="92"/>
      <c r="G48" s="92"/>
      <c r="H48" s="92"/>
      <c r="I48" s="93"/>
      <c r="J48" s="56"/>
      <c r="L48" s="57"/>
    </row>
    <row r="49" spans="1:12" ht="13.5" thickBot="1" x14ac:dyDescent="0.25">
      <c r="A49" s="34"/>
      <c r="B49" s="48">
        <v>2287</v>
      </c>
      <c r="C49" s="35">
        <v>56.4</v>
      </c>
      <c r="D49" s="35">
        <v>11.5</v>
      </c>
      <c r="E49" s="59">
        <f>AVERAGE(E35:E47)</f>
        <v>34.761538461538471</v>
      </c>
      <c r="F49" s="59">
        <f>AVERAGE(F35:F47)</f>
        <v>19.715384615384615</v>
      </c>
      <c r="G49" s="36"/>
      <c r="H49" s="37">
        <v>54.7</v>
      </c>
      <c r="I49" s="33">
        <f>ROUND($I$57+0.5+(E49-$E$8)*((0.0009*I$58)-0.03)+(F49-$F$8)*(0.6)*($I$59), 2)</f>
        <v>9.74</v>
      </c>
      <c r="J49" s="1"/>
      <c r="L49" s="57">
        <f>C49*I49</f>
        <v>549.33600000000001</v>
      </c>
    </row>
    <row r="50" spans="1:12" ht="23.25" customHeight="1" thickBot="1" x14ac:dyDescent="0.25">
      <c r="A50" s="30"/>
      <c r="B50" s="31"/>
      <c r="C50" s="31"/>
      <c r="D50" s="31"/>
      <c r="E50" s="62"/>
      <c r="F50" s="62"/>
      <c r="G50" s="31"/>
      <c r="H50" s="31"/>
      <c r="I50" s="32"/>
    </row>
    <row r="51" spans="1:12" ht="17.25" x14ac:dyDescent="0.25">
      <c r="A51" s="16" t="s">
        <v>9</v>
      </c>
      <c r="B51" s="17"/>
      <c r="C51" s="18">
        <f>AVERAGE(C9:C47)</f>
        <v>58.425641025641021</v>
      </c>
      <c r="D51" s="18">
        <f>AVERAGE(D9:D47)</f>
        <v>12.507692307692308</v>
      </c>
      <c r="E51" s="18">
        <f>AVERAGE(E9:E47)</f>
        <v>34.499999999999986</v>
      </c>
      <c r="F51" s="18">
        <f>AVERAGE(F9:F47)</f>
        <v>19.807692307692303</v>
      </c>
      <c r="G51" s="18"/>
      <c r="H51" s="18">
        <f>AVERAGE(H9:H47)</f>
        <v>54.307692307692299</v>
      </c>
      <c r="I51" s="38">
        <f>AVERAGE(I9:I47)</f>
        <v>9.8479487179487215</v>
      </c>
      <c r="J51" s="51"/>
    </row>
    <row r="52" spans="1:12" ht="17.25" x14ac:dyDescent="0.25">
      <c r="A52" s="19" t="s">
        <v>10</v>
      </c>
      <c r="B52" s="20"/>
      <c r="C52" s="21">
        <f>STDEV(C9:C47)</f>
        <v>2.7995035225927918</v>
      </c>
      <c r="D52" s="21">
        <f>STDEV(D9:D47)</f>
        <v>0.87881038472909079</v>
      </c>
      <c r="E52" s="21">
        <f>STDEV(E9:E47)</f>
        <v>0.94200234662798565</v>
      </c>
      <c r="F52" s="21">
        <f>STDEV(F9:F47)</f>
        <v>0.50072821464270501</v>
      </c>
      <c r="G52" s="21"/>
      <c r="H52" s="21">
        <f>STDEV(H9:H47)</f>
        <v>0.6457898531356433</v>
      </c>
      <c r="I52" s="39">
        <f>STDEV(I9:I47)</f>
        <v>0.30641543426135753</v>
      </c>
      <c r="J52" s="51"/>
    </row>
    <row r="53" spans="1:12" ht="17.25" x14ac:dyDescent="0.25">
      <c r="A53" s="22" t="s">
        <v>11</v>
      </c>
      <c r="B53" s="23"/>
      <c r="C53" s="24">
        <f>MAX(C9:C47)</f>
        <v>64.7</v>
      </c>
      <c r="D53" s="24">
        <f>MAX(D9:D47)</f>
        <v>14.6</v>
      </c>
      <c r="E53" s="24">
        <f>MAX(E9:E47)</f>
        <v>36.5</v>
      </c>
      <c r="F53" s="24">
        <f>MAX(F9:F47)</f>
        <v>20.5</v>
      </c>
      <c r="G53" s="21"/>
      <c r="H53" s="21">
        <f>MAX(H9:H47)</f>
        <v>56</v>
      </c>
      <c r="I53" s="39">
        <f>MAX(I9:I47)</f>
        <v>10.55</v>
      </c>
      <c r="J53" s="51"/>
    </row>
    <row r="54" spans="1:12" ht="18" thickBot="1" x14ac:dyDescent="0.3">
      <c r="A54" s="25" t="s">
        <v>12</v>
      </c>
      <c r="B54" s="26"/>
      <c r="C54" s="27">
        <f>MIN(C9:C47)</f>
        <v>51.8</v>
      </c>
      <c r="D54" s="27">
        <f>MIN(D9:D47)</f>
        <v>11.5</v>
      </c>
      <c r="E54" s="27">
        <f>MIN(E9:E47)</f>
        <v>32.799999999999997</v>
      </c>
      <c r="F54" s="27">
        <f>MIN(F9:F47)</f>
        <v>18.8</v>
      </c>
      <c r="G54" s="27"/>
      <c r="H54" s="27">
        <f>MIN(H9:H47)</f>
        <v>53</v>
      </c>
      <c r="I54" s="40">
        <f>MIN(I9:I47)</f>
        <v>9.4499999999999993</v>
      </c>
      <c r="J54" s="51"/>
    </row>
    <row r="55" spans="1:12" ht="13.5" thickBot="1" x14ac:dyDescent="0.25">
      <c r="A55" s="72" t="s">
        <v>73</v>
      </c>
      <c r="B55" s="73"/>
      <c r="C55" s="73"/>
      <c r="D55" s="73"/>
      <c r="E55" s="73"/>
      <c r="F55" s="74"/>
      <c r="G55" s="75"/>
      <c r="H55" s="76"/>
      <c r="I55" s="77"/>
      <c r="J55" s="51"/>
    </row>
    <row r="56" spans="1:12" ht="16.5" thickBot="1" x14ac:dyDescent="0.3">
      <c r="A56" s="78" t="s">
        <v>74</v>
      </c>
      <c r="B56" s="79"/>
      <c r="C56" s="79"/>
      <c r="D56" s="79"/>
      <c r="E56" s="79"/>
      <c r="F56" s="80"/>
      <c r="G56" s="101" t="s">
        <v>15</v>
      </c>
      <c r="H56" s="102"/>
      <c r="I56" s="102"/>
      <c r="J56" s="103"/>
    </row>
    <row r="57" spans="1:12" ht="18" customHeight="1" thickTop="1" x14ac:dyDescent="0.2">
      <c r="A57" s="69" t="s">
        <v>75</v>
      </c>
      <c r="B57" s="70"/>
      <c r="C57" s="70"/>
      <c r="D57" s="70"/>
      <c r="E57" s="70"/>
      <c r="F57" s="71"/>
      <c r="G57" s="107" t="s">
        <v>16</v>
      </c>
      <c r="H57" s="108"/>
      <c r="I57" s="109">
        <v>9</v>
      </c>
      <c r="J57" s="110"/>
    </row>
    <row r="58" spans="1:12" ht="34.5" customHeight="1" x14ac:dyDescent="0.2">
      <c r="A58" s="94" t="s">
        <v>76</v>
      </c>
      <c r="B58" s="95"/>
      <c r="C58" s="95"/>
      <c r="D58" s="95"/>
      <c r="E58" s="95"/>
      <c r="F58" s="96"/>
      <c r="G58" s="67" t="s">
        <v>17</v>
      </c>
      <c r="H58" s="68"/>
      <c r="I58" s="111">
        <v>265</v>
      </c>
      <c r="J58" s="112"/>
    </row>
    <row r="59" spans="1:12" ht="33" customHeight="1" x14ac:dyDescent="0.2">
      <c r="A59" s="94" t="s">
        <v>77</v>
      </c>
      <c r="B59" s="97"/>
      <c r="C59" s="97"/>
      <c r="D59" s="97"/>
      <c r="E59" s="97"/>
      <c r="F59" s="98"/>
      <c r="G59" s="67" t="s">
        <v>18</v>
      </c>
      <c r="H59" s="68"/>
      <c r="I59" s="99">
        <v>0.4</v>
      </c>
      <c r="J59" s="100"/>
    </row>
    <row r="60" spans="1:12" ht="33" customHeight="1" thickBot="1" x14ac:dyDescent="0.25">
      <c r="A60" s="115" t="s">
        <v>78</v>
      </c>
      <c r="B60" s="116"/>
      <c r="C60" s="116"/>
      <c r="D60" s="116"/>
      <c r="E60" s="116"/>
      <c r="F60" s="117"/>
      <c r="G60" s="118" t="s">
        <v>19</v>
      </c>
      <c r="H60" s="119"/>
      <c r="I60" s="113">
        <f>107/2000</f>
        <v>5.3499999999999999E-2</v>
      </c>
      <c r="J60" s="114"/>
    </row>
    <row r="61" spans="1:12" ht="14.25" customHeight="1" thickBot="1" x14ac:dyDescent="0.25">
      <c r="A61" s="104" t="s">
        <v>60</v>
      </c>
      <c r="B61" s="105"/>
      <c r="C61" s="105"/>
      <c r="D61" s="105"/>
      <c r="E61" s="105"/>
      <c r="F61" s="106"/>
      <c r="G61" s="52"/>
      <c r="H61" s="53"/>
      <c r="I61" s="53"/>
      <c r="J61" s="54"/>
    </row>
  </sheetData>
  <mergeCells count="23">
    <mergeCell ref="A61:F61"/>
    <mergeCell ref="G57:H57"/>
    <mergeCell ref="I57:J57"/>
    <mergeCell ref="I58:J58"/>
    <mergeCell ref="I60:J60"/>
    <mergeCell ref="A60:F60"/>
    <mergeCell ref="G60:H60"/>
    <mergeCell ref="C8:D8"/>
    <mergeCell ref="A48:I48"/>
    <mergeCell ref="A58:F58"/>
    <mergeCell ref="A59:F59"/>
    <mergeCell ref="I59:J59"/>
    <mergeCell ref="G56:J56"/>
    <mergeCell ref="C1:I1"/>
    <mergeCell ref="G58:H58"/>
    <mergeCell ref="G59:H59"/>
    <mergeCell ref="A57:F57"/>
    <mergeCell ref="A55:F55"/>
    <mergeCell ref="G55:I55"/>
    <mergeCell ref="A56:F56"/>
    <mergeCell ref="C2:I2"/>
    <mergeCell ref="D3:I3"/>
    <mergeCell ref="C4:I4"/>
  </mergeCells>
  <phoneticPr fontId="0" type="noConversion"/>
  <conditionalFormatting sqref="C9:C47">
    <cfRule type="cellIs" dxfId="4" priority="1" stopIfTrue="1" operator="equal">
      <formula>$C$53</formula>
    </cfRule>
  </conditionalFormatting>
  <conditionalFormatting sqref="E9:E47">
    <cfRule type="cellIs" dxfId="3" priority="2" stopIfTrue="1" operator="equal">
      <formula>$E$53</formula>
    </cfRule>
  </conditionalFormatting>
  <conditionalFormatting sqref="F9:F47">
    <cfRule type="cellIs" dxfId="2" priority="3" stopIfTrue="1" operator="equal">
      <formula>$F$53</formula>
    </cfRule>
  </conditionalFormatting>
  <conditionalFormatting sqref="H9:H47">
    <cfRule type="cellIs" dxfId="1" priority="4" stopIfTrue="1" operator="equal">
      <formula>$H$53</formula>
    </cfRule>
  </conditionalFormatting>
  <conditionalFormatting sqref="I9:I47">
    <cfRule type="cellIs" dxfId="0" priority="5" stopIfTrue="1" operator="equal">
      <formula>$I$53</formula>
    </cfRule>
  </conditionalFormatting>
  <printOptions horizontalCentered="1" verticalCentered="1"/>
  <pageMargins left="0" right="0" top="0" bottom="0" header="0.5" footer="0.5"/>
  <pageSetup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J26" sqref="J26"/>
    </sheetView>
  </sheetViews>
  <sheetFormatPr defaultRowHeight="12.75" x14ac:dyDescent="0.2"/>
  <cols>
    <col min="1" max="1" width="10.85546875" customWidth="1"/>
  </cols>
  <sheetData>
    <row r="1" spans="1:8" x14ac:dyDescent="0.2">
      <c r="A1" s="44"/>
      <c r="B1" s="44"/>
      <c r="C1" s="44"/>
      <c r="D1" s="45"/>
      <c r="E1" s="44"/>
      <c r="F1" s="44"/>
      <c r="G1" s="44"/>
      <c r="H1" s="45"/>
    </row>
    <row r="2" spans="1:8" x14ac:dyDescent="0.2">
      <c r="A2" s="44"/>
      <c r="B2" s="44"/>
      <c r="C2" s="44"/>
      <c r="D2" s="44"/>
      <c r="E2" s="44"/>
      <c r="F2" s="44"/>
      <c r="G2" s="44"/>
      <c r="H2" s="44"/>
    </row>
    <row r="3" spans="1:8" x14ac:dyDescent="0.2">
      <c r="A3" s="44"/>
      <c r="B3" s="44"/>
      <c r="C3" s="44"/>
      <c r="D3" s="44"/>
      <c r="E3" s="44"/>
      <c r="F3" s="44"/>
      <c r="G3" s="44"/>
      <c r="H3" s="44"/>
    </row>
    <row r="4" spans="1:8" x14ac:dyDescent="0.2">
      <c r="A4" s="44"/>
      <c r="B4" s="44"/>
      <c r="C4" s="44"/>
      <c r="D4" s="44"/>
      <c r="E4" s="44"/>
      <c r="F4" s="44"/>
      <c r="G4" s="44"/>
      <c r="H4" s="44"/>
    </row>
    <row r="5" spans="1:8" x14ac:dyDescent="0.2">
      <c r="A5" s="44"/>
      <c r="B5" s="44"/>
      <c r="C5" s="44"/>
      <c r="D5" s="44"/>
      <c r="E5" s="44"/>
      <c r="F5" s="44"/>
      <c r="G5" s="44"/>
      <c r="H5" s="44"/>
    </row>
    <row r="6" spans="1:8" x14ac:dyDescent="0.2">
      <c r="A6" s="44"/>
      <c r="B6" s="44"/>
      <c r="C6" s="44"/>
      <c r="D6" s="44"/>
      <c r="E6" s="44"/>
      <c r="F6" s="44"/>
      <c r="G6" s="44"/>
      <c r="H6" s="44"/>
    </row>
    <row r="7" spans="1:8" x14ac:dyDescent="0.2">
      <c r="A7" s="44"/>
      <c r="B7" s="44"/>
      <c r="C7" s="44"/>
      <c r="D7" s="44"/>
      <c r="E7" s="44"/>
      <c r="F7" s="44"/>
      <c r="G7" s="44"/>
      <c r="H7" s="44"/>
    </row>
    <row r="8" spans="1:8" x14ac:dyDescent="0.2">
      <c r="A8" s="44"/>
      <c r="B8" s="44"/>
      <c r="C8" s="44"/>
      <c r="D8" s="44"/>
      <c r="E8" s="44"/>
      <c r="F8" s="44"/>
      <c r="G8" s="44"/>
      <c r="H8" s="44"/>
    </row>
    <row r="9" spans="1:8" x14ac:dyDescent="0.2">
      <c r="A9" s="44"/>
      <c r="B9" s="44"/>
      <c r="C9" s="44"/>
      <c r="D9" s="44"/>
      <c r="E9" s="44"/>
      <c r="F9" s="44"/>
      <c r="G9" s="44"/>
      <c r="H9" s="44"/>
    </row>
    <row r="10" spans="1:8" x14ac:dyDescent="0.2">
      <c r="A10" s="44"/>
      <c r="B10" s="44"/>
      <c r="C10" s="44"/>
      <c r="D10" s="44"/>
      <c r="E10" s="44"/>
      <c r="F10" s="44"/>
      <c r="G10" s="44"/>
      <c r="H10" s="44"/>
    </row>
    <row r="11" spans="1:8" x14ac:dyDescent="0.2">
      <c r="A11" s="44"/>
      <c r="B11" s="44"/>
      <c r="C11" s="44"/>
      <c r="D11" s="44"/>
      <c r="E11" s="44"/>
      <c r="F11" s="44"/>
      <c r="G11" s="44"/>
      <c r="H11" s="44"/>
    </row>
    <row r="12" spans="1:8" x14ac:dyDescent="0.2">
      <c r="A12" s="44"/>
      <c r="B12" s="44"/>
      <c r="C12" s="44"/>
      <c r="D12" s="44"/>
      <c r="E12" s="44"/>
      <c r="F12" s="44"/>
      <c r="G12" s="44"/>
      <c r="H12" s="44"/>
    </row>
    <row r="13" spans="1:8" x14ac:dyDescent="0.2">
      <c r="A13" s="44"/>
      <c r="B13" s="44"/>
      <c r="C13" s="44"/>
      <c r="D13" s="44"/>
      <c r="E13" s="44"/>
      <c r="F13" s="44"/>
      <c r="G13" s="44"/>
      <c r="H13" s="44"/>
    </row>
    <row r="14" spans="1:8" x14ac:dyDescent="0.2">
      <c r="A14" s="44"/>
      <c r="B14" s="44"/>
      <c r="C14" s="44"/>
      <c r="D14" s="44"/>
      <c r="E14" s="44"/>
      <c r="F14" s="44"/>
      <c r="G14" s="44"/>
      <c r="H14" s="44"/>
    </row>
    <row r="15" spans="1:8" x14ac:dyDescent="0.2">
      <c r="A15" s="44"/>
      <c r="B15" s="44"/>
      <c r="C15" s="44"/>
      <c r="D15" s="44"/>
      <c r="E15" s="44"/>
      <c r="F15" s="44"/>
      <c r="G15" s="44"/>
      <c r="H15" s="44"/>
    </row>
    <row r="16" spans="1:8" x14ac:dyDescent="0.2">
      <c r="A16" s="44"/>
      <c r="B16" s="44"/>
      <c r="C16" s="44"/>
      <c r="D16" s="44"/>
      <c r="E16" s="44"/>
      <c r="F16" s="44"/>
      <c r="G16" s="44"/>
      <c r="H16" s="44"/>
    </row>
    <row r="17" spans="1:8" x14ac:dyDescent="0.2">
      <c r="A17" s="44"/>
      <c r="B17" s="44"/>
      <c r="C17" s="44"/>
      <c r="D17" s="44"/>
      <c r="E17" s="44"/>
      <c r="F17" s="44"/>
      <c r="G17" s="44"/>
      <c r="H17" s="44"/>
    </row>
    <row r="18" spans="1:8" x14ac:dyDescent="0.2">
      <c r="A18" s="44"/>
      <c r="B18" s="44"/>
      <c r="C18" s="44"/>
      <c r="D18" s="44"/>
      <c r="E18" s="44"/>
      <c r="F18" s="44"/>
      <c r="G18" s="44"/>
      <c r="H18" s="44"/>
    </row>
    <row r="19" spans="1:8" x14ac:dyDescent="0.2">
      <c r="A19" s="44"/>
      <c r="B19" s="44"/>
      <c r="C19" s="44"/>
      <c r="D19" s="44"/>
      <c r="E19" s="44"/>
      <c r="F19" s="44"/>
      <c r="G19" s="44"/>
      <c r="H19" s="44"/>
    </row>
    <row r="20" spans="1:8" x14ac:dyDescent="0.2">
      <c r="A20" s="44"/>
      <c r="B20" s="44"/>
      <c r="C20" s="44"/>
      <c r="D20" s="44"/>
      <c r="E20" s="44"/>
      <c r="F20" s="44"/>
      <c r="G20" s="44"/>
      <c r="H20" s="44"/>
    </row>
    <row r="21" spans="1:8" x14ac:dyDescent="0.2">
      <c r="A21" s="44"/>
      <c r="B21" s="44"/>
      <c r="C21" s="44"/>
      <c r="D21" s="44"/>
      <c r="E21" s="44"/>
      <c r="F21" s="44"/>
      <c r="G21" s="44"/>
      <c r="H21" s="44"/>
    </row>
    <row r="22" spans="1:8" x14ac:dyDescent="0.2">
      <c r="A22" s="44"/>
      <c r="B22" s="44"/>
      <c r="C22" s="44"/>
      <c r="D22" s="44"/>
      <c r="E22" s="44"/>
      <c r="F22" s="44"/>
      <c r="G22" s="44"/>
      <c r="H22" s="44"/>
    </row>
    <row r="23" spans="1:8" x14ac:dyDescent="0.2">
      <c r="A23" s="44"/>
      <c r="B23" s="44"/>
      <c r="C23" s="44"/>
      <c r="D23" s="44"/>
      <c r="E23" s="44"/>
      <c r="F23" s="44"/>
      <c r="G23" s="44"/>
      <c r="H23" s="44"/>
    </row>
    <row r="24" spans="1:8" x14ac:dyDescent="0.2">
      <c r="A24" s="44"/>
      <c r="B24" s="44"/>
      <c r="C24" s="44"/>
      <c r="D24" s="44"/>
      <c r="E24" s="44"/>
      <c r="F24" s="44"/>
      <c r="G24" s="44"/>
      <c r="H24" s="44"/>
    </row>
    <row r="25" spans="1:8" x14ac:dyDescent="0.2">
      <c r="A25" s="44"/>
      <c r="B25" s="44"/>
      <c r="C25" s="44"/>
      <c r="D25" s="44"/>
      <c r="E25" s="44"/>
      <c r="F25" s="44"/>
      <c r="G25" s="44"/>
      <c r="H25" s="44"/>
    </row>
    <row r="26" spans="1:8" x14ac:dyDescent="0.2">
      <c r="A26" s="44"/>
      <c r="B26" s="44"/>
      <c r="C26" s="44"/>
      <c r="D26" s="44"/>
      <c r="E26" s="44"/>
      <c r="F26" s="44"/>
      <c r="G26" s="44"/>
      <c r="H26" s="44"/>
    </row>
    <row r="27" spans="1:8" x14ac:dyDescent="0.2">
      <c r="A27" s="44"/>
      <c r="B27" s="44"/>
      <c r="C27" s="44"/>
      <c r="D27" s="44"/>
      <c r="E27" s="44"/>
      <c r="F27" s="44"/>
      <c r="G27" s="44"/>
      <c r="H27" s="44"/>
    </row>
    <row r="28" spans="1:8" x14ac:dyDescent="0.2">
      <c r="A28" s="44"/>
      <c r="B28" s="44"/>
      <c r="C28" s="44"/>
      <c r="D28" s="44"/>
      <c r="E28" s="44"/>
      <c r="F28" s="44"/>
      <c r="G28" s="44"/>
      <c r="H28" s="44"/>
    </row>
    <row r="29" spans="1:8" x14ac:dyDescent="0.2">
      <c r="A29" s="44"/>
      <c r="B29" s="44"/>
      <c r="C29" s="44"/>
      <c r="D29" s="44"/>
      <c r="E29" s="44"/>
      <c r="F29" s="44"/>
      <c r="G29" s="44"/>
      <c r="H29" s="44"/>
    </row>
    <row r="30" spans="1:8" x14ac:dyDescent="0.2">
      <c r="A30" s="44"/>
      <c r="B30" s="44"/>
      <c r="C30" s="44"/>
      <c r="D30" s="44"/>
      <c r="E30" s="44"/>
      <c r="F30" s="44"/>
      <c r="G30" s="44"/>
      <c r="H30" s="44"/>
    </row>
    <row r="31" spans="1:8" x14ac:dyDescent="0.2">
      <c r="A31" s="44"/>
      <c r="B31" s="44"/>
      <c r="C31" s="44"/>
      <c r="D31" s="44"/>
      <c r="E31" s="44"/>
      <c r="F31" s="44"/>
      <c r="G31" s="44"/>
      <c r="H31" s="44"/>
    </row>
    <row r="32" spans="1:8" x14ac:dyDescent="0.2">
      <c r="A32" s="44"/>
      <c r="B32" s="44"/>
      <c r="C32" s="44"/>
      <c r="D32" s="44"/>
      <c r="E32" s="44"/>
      <c r="F32" s="44"/>
      <c r="G32" s="44"/>
      <c r="H32" s="44"/>
    </row>
    <row r="33" spans="1:8" x14ac:dyDescent="0.2">
      <c r="A33" s="44"/>
      <c r="B33" s="44"/>
      <c r="C33" s="44"/>
      <c r="D33" s="44"/>
      <c r="E33" s="44"/>
      <c r="F33" s="44"/>
      <c r="G33" s="44"/>
      <c r="H33" s="44"/>
    </row>
    <row r="34" spans="1:8" x14ac:dyDescent="0.2">
      <c r="A34" s="44"/>
      <c r="B34" s="44"/>
      <c r="C34" s="44"/>
      <c r="D34" s="44"/>
      <c r="E34" s="44"/>
      <c r="F34" s="44"/>
      <c r="G34" s="44"/>
      <c r="H34" s="44"/>
    </row>
    <row r="35" spans="1:8" x14ac:dyDescent="0.2">
      <c r="A35" s="44"/>
      <c r="B35" s="44"/>
      <c r="C35" s="44"/>
      <c r="D35" s="44"/>
      <c r="E35" s="44"/>
      <c r="F35" s="44"/>
      <c r="G35" s="44"/>
      <c r="H35" s="44"/>
    </row>
    <row r="36" spans="1:8" x14ac:dyDescent="0.2">
      <c r="A36" s="44"/>
      <c r="B36" s="44"/>
      <c r="C36" s="44"/>
      <c r="D36" s="44"/>
      <c r="E36" s="44"/>
      <c r="F36" s="44"/>
      <c r="G36" s="44"/>
      <c r="H36" s="44"/>
    </row>
    <row r="37" spans="1:8" x14ac:dyDescent="0.2">
      <c r="A37" s="44"/>
      <c r="B37" s="44"/>
      <c r="C37" s="44"/>
      <c r="D37" s="44"/>
      <c r="E37" s="44"/>
      <c r="F37" s="44"/>
      <c r="G37" s="44"/>
      <c r="H37" s="44"/>
    </row>
    <row r="38" spans="1:8" x14ac:dyDescent="0.2">
      <c r="A38" s="44"/>
      <c r="B38" s="44"/>
      <c r="C38" s="44"/>
      <c r="D38" s="44"/>
      <c r="E38" s="44"/>
      <c r="F38" s="44"/>
      <c r="G38" s="44"/>
      <c r="H38" s="44"/>
    </row>
    <row r="39" spans="1:8" x14ac:dyDescent="0.2">
      <c r="A39" s="44"/>
      <c r="B39" s="44"/>
      <c r="C39" s="44"/>
      <c r="D39" s="44"/>
      <c r="E39" s="44"/>
      <c r="F39" s="44"/>
      <c r="G39" s="44"/>
      <c r="H39" s="44"/>
    </row>
    <row r="40" spans="1:8" x14ac:dyDescent="0.2">
      <c r="A40" s="44"/>
      <c r="B40" s="44"/>
      <c r="C40" s="44"/>
      <c r="D40" s="44"/>
      <c r="E40" s="44"/>
      <c r="F40" s="44"/>
      <c r="G40" s="44"/>
      <c r="H40" s="44"/>
    </row>
    <row r="41" spans="1:8" x14ac:dyDescent="0.2">
      <c r="A41" s="44"/>
      <c r="B41" s="44"/>
      <c r="C41" s="44"/>
      <c r="D41" s="44"/>
      <c r="E41" s="44"/>
      <c r="F41" s="44"/>
      <c r="G41" s="44"/>
      <c r="H41" s="44"/>
    </row>
    <row r="42" spans="1:8" x14ac:dyDescent="0.2">
      <c r="A42" s="44"/>
      <c r="B42" s="44"/>
      <c r="C42" s="44"/>
      <c r="D42" s="44"/>
      <c r="E42" s="44"/>
      <c r="F42" s="44"/>
      <c r="G42" s="44"/>
      <c r="H42" s="44"/>
    </row>
    <row r="43" spans="1:8" x14ac:dyDescent="0.2">
      <c r="A43" s="44"/>
      <c r="B43" s="44"/>
      <c r="C43" s="44"/>
      <c r="D43" s="44"/>
      <c r="E43" s="44"/>
      <c r="F43" s="44"/>
      <c r="G43" s="44"/>
      <c r="H43" s="44"/>
    </row>
    <row r="44" spans="1:8" x14ac:dyDescent="0.2">
      <c r="A44" s="44"/>
      <c r="B44" s="44"/>
      <c r="C44" s="44"/>
      <c r="D44" s="44"/>
      <c r="E44" s="44"/>
      <c r="F44" s="44"/>
      <c r="G44" s="44"/>
      <c r="H44" s="44"/>
    </row>
    <row r="45" spans="1:8" x14ac:dyDescent="0.2">
      <c r="A45" s="44"/>
      <c r="B45" s="44"/>
      <c r="C45" s="44"/>
      <c r="D45" s="44"/>
      <c r="E45" s="44"/>
      <c r="F45" s="44"/>
      <c r="G45" s="44"/>
      <c r="H45" s="44"/>
    </row>
    <row r="46" spans="1:8" x14ac:dyDescent="0.2">
      <c r="A46" s="44"/>
      <c r="B46" s="44"/>
      <c r="C46" s="44"/>
      <c r="D46" s="44"/>
      <c r="E46" s="44"/>
      <c r="F46" s="44"/>
      <c r="G46" s="44"/>
      <c r="H46" s="44"/>
    </row>
    <row r="47" spans="1:8" x14ac:dyDescent="0.2">
      <c r="A47" s="44"/>
      <c r="B47" s="44"/>
      <c r="C47" s="44"/>
      <c r="D47" s="44"/>
      <c r="E47" s="44"/>
      <c r="F47" s="44"/>
      <c r="G47" s="44"/>
      <c r="H47" s="44"/>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2007-10-25T19:17:39Z</cp:lastPrinted>
  <dcterms:created xsi:type="dcterms:W3CDTF">1998-10-01T19:23:01Z</dcterms:created>
  <dcterms:modified xsi:type="dcterms:W3CDTF">2016-04-18T18:01:00Z</dcterms:modified>
</cp:coreProperties>
</file>