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Results!$A$1:$K$77</definedName>
  </definedNames>
  <calcPr calcId="162913"/>
</workbook>
</file>

<file path=xl/calcChain.xml><?xml version="1.0" encoding="utf-8"?>
<calcChain xmlns="http://schemas.openxmlformats.org/spreadsheetml/2006/main">
  <c r="K68" i="2" l="1"/>
  <c r="K67" i="2"/>
  <c r="K66" i="2"/>
  <c r="K65" i="2"/>
  <c r="J68" i="2"/>
  <c r="J67" i="2"/>
  <c r="J66" i="2"/>
  <c r="J65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C68" i="2"/>
  <c r="C67" i="2"/>
  <c r="C66" i="2"/>
  <c r="C65" i="2"/>
</calcChain>
</file>

<file path=xl/sharedStrings.xml><?xml version="1.0" encoding="utf-8"?>
<sst xmlns="http://schemas.openxmlformats.org/spreadsheetml/2006/main" count="144" uniqueCount="107">
  <si>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</si>
  <si>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</si>
  <si>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</si>
  <si>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</si>
  <si>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</si>
  <si>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</si>
  <si>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</si>
  <si>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</si>
  <si>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</si>
  <si>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</si>
  <si>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YIELD, PROTEIN, OIL, STARCH, TEST WEIGHT AND DENSITY BASIS 15% MOISTURE.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</si>
  <si>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</si>
  <si>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</si>
  <si>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</si>
  <si>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</si>
  <si>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</si>
  <si>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</si>
  <si>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</si>
  <si>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</si>
  <si>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</si>
  <si>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</si>
  <si>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</si>
  <si>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</si>
  <si>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</si>
  <si>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</si>
  <si>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</si>
  <si>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</si>
  <si>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</si>
  <si>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</si>
  <si>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</si>
  <si>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</si>
  <si>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A6394Bt</t>
  </si>
  <si>
    <t>Epley Bros.</t>
  </si>
  <si>
    <t>E255RR</t>
  </si>
  <si>
    <t>E1231</t>
  </si>
  <si>
    <t>E12R34YGPL</t>
  </si>
  <si>
    <t>E2407HXLL</t>
  </si>
  <si>
    <t>Legend Seeds</t>
  </si>
  <si>
    <t>9803YGPL</t>
  </si>
  <si>
    <t>9535RR</t>
  </si>
  <si>
    <t>Kaltenberg</t>
  </si>
  <si>
    <t>K5685 RRBT</t>
  </si>
  <si>
    <t>K5823 RRPLUS</t>
  </si>
  <si>
    <t>K6255 RRLLBTHX</t>
  </si>
  <si>
    <t>K6235 RBT</t>
  </si>
  <si>
    <t>Wyffels Hybrids</t>
  </si>
  <si>
    <t>W7128PP</t>
  </si>
  <si>
    <t>W5286PP</t>
  </si>
  <si>
    <t>Dekalb</t>
  </si>
  <si>
    <t>DKC 53-06</t>
  </si>
  <si>
    <t>DKC 61-69VT</t>
  </si>
  <si>
    <t>NuTech Seed</t>
  </si>
  <si>
    <t>5007 RR/YGCB</t>
  </si>
  <si>
    <t>4111 YGCB</t>
  </si>
  <si>
    <t>1909 LLBT</t>
  </si>
  <si>
    <t>8412YGPL</t>
  </si>
  <si>
    <t>Cornelius</t>
  </si>
  <si>
    <t>C466 HXLL</t>
  </si>
  <si>
    <t>C447 RWRR</t>
  </si>
  <si>
    <t>C382 YG</t>
  </si>
  <si>
    <t>C457</t>
  </si>
  <si>
    <t>Great Lakes</t>
  </si>
  <si>
    <t>5416 RWRR</t>
  </si>
  <si>
    <t>5711 BTRW</t>
  </si>
  <si>
    <t>Garst</t>
  </si>
  <si>
    <t>8571 CBLL</t>
  </si>
  <si>
    <t>8688 GT</t>
  </si>
  <si>
    <t>8792 CBLL</t>
  </si>
  <si>
    <t>8581YPLRR</t>
  </si>
  <si>
    <t>LG Seeds</t>
  </si>
  <si>
    <t>2532 RWRR</t>
  </si>
  <si>
    <t>2496 BTRR</t>
  </si>
  <si>
    <t>2545 BTRR</t>
  </si>
  <si>
    <t>NK Brand</t>
  </si>
  <si>
    <t>N60-G5</t>
  </si>
  <si>
    <t>2540 BTRR</t>
  </si>
  <si>
    <t>N68-B8LLCB</t>
  </si>
  <si>
    <t>N53-U1 LLCB</t>
  </si>
  <si>
    <t>N36-T3 LLCB</t>
  </si>
  <si>
    <t>Agrigold</t>
  </si>
  <si>
    <t>A6325 RWRR</t>
  </si>
  <si>
    <t>A6395 RWRR</t>
  </si>
  <si>
    <t>A6394 BTRW</t>
  </si>
  <si>
    <t>Midwest Seed</t>
  </si>
  <si>
    <t>77125TYGPL</t>
  </si>
  <si>
    <t>77323 TYGPL</t>
  </si>
  <si>
    <t>76173TYGPL</t>
  </si>
  <si>
    <t>78123TYGPL</t>
  </si>
  <si>
    <t>Ottilie Seed</t>
  </si>
  <si>
    <t>RO4675 HX1LL</t>
  </si>
  <si>
    <t>Gold Country</t>
  </si>
  <si>
    <t>98-10 VT3</t>
  </si>
  <si>
    <t>RO4966 YGPL</t>
  </si>
  <si>
    <t>100-07 CBR</t>
  </si>
  <si>
    <t>106-02 CBR</t>
  </si>
  <si>
    <t>102-04 CBR</t>
  </si>
  <si>
    <t>Golden Harvest</t>
  </si>
  <si>
    <t>H-8265 CBLL</t>
  </si>
  <si>
    <t>Pioneer</t>
  </si>
  <si>
    <t>34R67 HX1LLRR2</t>
  </si>
  <si>
    <t>36V75 HX1LLRR2</t>
  </si>
  <si>
    <t>H8318CBLL</t>
  </si>
  <si>
    <t>Bremer County Corn</t>
  </si>
  <si>
    <t>2007 Strip Plots</t>
  </si>
  <si>
    <t>Copyright © 1996-2007, Iowa Grain Quality Initiative, Iowa State University, Ames, Iowa. All rights reserved.</t>
  </si>
  <si>
    <t>VALUE IS GROSS REVENUE PER ACRE MINUS 4 CENTS/BU/PT. FOR DRYING.</t>
  </si>
  <si>
    <r>
      <t>2</t>
    </r>
    <r>
      <rPr>
        <sz val="11"/>
        <rFont val="Arial"/>
        <family val="2"/>
      </rPr>
      <t xml:space="preserve"> Value is determined by the current price for corn ($3.00) and a drying charge.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</si>
</sst>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1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170" fontId="2" fillId="3" borderId="38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485775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383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8</xdr:col>
      <xdr:colOff>457200</xdr:colOff>
      <xdr:row>5</xdr:row>
      <xdr:rowOff>266700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10</xdr:col>
      <xdr:colOff>857250</xdr:colOff>
      <xdr:row>5</xdr:row>
      <xdr:rowOff>266700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87153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63</xdr:row>
      <xdr:rowOff>19050</xdr:rowOff>
    </xdr:from>
    <xdr:to>
      <xdr:col>8</xdr:col>
      <xdr:colOff>447675</xdr:colOff>
      <xdr:row>64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230100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63</xdr:row>
      <xdr:rowOff>9525</xdr:rowOff>
    </xdr:from>
    <xdr:to>
      <xdr:col>11</xdr:col>
      <xdr:colOff>0</xdr:colOff>
      <xdr:row>64</xdr:row>
      <xdr:rowOff>123825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2220575"/>
          <a:ext cx="87344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</xdr:row>
      <xdr:rowOff>19050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9300"/>
          <a:ext cx="4124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="97" workbookViewId="0">
      <selection activeCell="M7" sqref="M7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1"/>
      <c r="B1" s="2"/>
      <c r="C1" s="104" t="s">
        <v>103</v>
      </c>
      <c r="D1" s="105"/>
      <c r="E1" s="105"/>
      <c r="F1" s="105"/>
      <c r="G1" s="92"/>
      <c r="H1" s="92"/>
      <c r="I1" s="92"/>
      <c r="J1" s="92"/>
      <c r="K1" s="93"/>
    </row>
    <row r="2" spans="1:15" ht="16.899999999999999" customHeight="1" x14ac:dyDescent="0.2">
      <c r="A2" s="3"/>
      <c r="B2" s="4"/>
      <c r="C2" s="102" t="s">
        <v>0</v>
      </c>
      <c r="D2" s="103"/>
      <c r="E2" s="103"/>
      <c r="F2" s="103"/>
      <c r="G2" s="94"/>
      <c r="H2" s="94"/>
      <c r="I2" s="94"/>
      <c r="J2" s="94"/>
      <c r="K2" s="95"/>
    </row>
    <row r="3" spans="1:15" ht="21.75" customHeight="1" x14ac:dyDescent="0.25">
      <c r="A3" s="3"/>
      <c r="B3" s="4"/>
      <c r="C3" s="5" t="s">
        <v>1</v>
      </c>
      <c r="D3" s="96" t="s">
        <v>102</v>
      </c>
      <c r="E3" s="96"/>
      <c r="F3" s="96"/>
      <c r="G3" s="96"/>
      <c r="H3" s="96"/>
      <c r="I3" s="96"/>
      <c r="J3" s="96"/>
      <c r="K3" s="97"/>
    </row>
    <row r="4" spans="1:15" ht="21.75" customHeight="1" x14ac:dyDescent="0.2">
      <c r="A4" s="3"/>
      <c r="B4" s="4"/>
      <c r="C4" s="100" t="s">
        <v>12</v>
      </c>
      <c r="D4" s="101"/>
      <c r="E4" s="101"/>
      <c r="F4" s="101"/>
      <c r="G4" s="94"/>
      <c r="H4" s="94"/>
      <c r="I4" s="94"/>
      <c r="J4" s="94"/>
      <c r="K4" s="95"/>
    </row>
    <row r="5" spans="1:15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7"/>
    </row>
    <row r="6" spans="1:15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5" ht="35.450000000000003" customHeight="1" thickBot="1" x14ac:dyDescent="0.3">
      <c r="A7" s="12" t="s">
        <v>2</v>
      </c>
      <c r="B7" s="13" t="s">
        <v>3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4</v>
      </c>
      <c r="H7" s="14" t="s">
        <v>5</v>
      </c>
      <c r="I7" s="15" t="s">
        <v>6</v>
      </c>
      <c r="J7" s="14" t="s">
        <v>7</v>
      </c>
      <c r="K7" s="16" t="s">
        <v>24</v>
      </c>
    </row>
    <row r="8" spans="1:15" ht="20.25" customHeight="1" thickTop="1" thickBot="1" x14ac:dyDescent="0.3">
      <c r="A8" s="17"/>
      <c r="B8" s="18"/>
      <c r="C8" s="18"/>
      <c r="D8" s="19"/>
      <c r="E8" s="98" t="s">
        <v>8</v>
      </c>
      <c r="F8" s="99"/>
      <c r="G8" s="20">
        <v>8</v>
      </c>
      <c r="H8" s="20">
        <v>3.6</v>
      </c>
      <c r="I8" s="20">
        <v>60</v>
      </c>
      <c r="J8" s="61">
        <v>1.27</v>
      </c>
      <c r="K8" s="21"/>
    </row>
    <row r="9" spans="1:15" ht="14.25" x14ac:dyDescent="0.2">
      <c r="A9" s="56" t="s">
        <v>48</v>
      </c>
      <c r="B9" s="56" t="s">
        <v>50</v>
      </c>
      <c r="C9" s="62">
        <v>240.6</v>
      </c>
      <c r="D9" s="63">
        <v>698.07</v>
      </c>
      <c r="E9" s="62">
        <v>55.9</v>
      </c>
      <c r="F9" s="62">
        <v>18.600000000000001</v>
      </c>
      <c r="G9" s="62">
        <v>7.6</v>
      </c>
      <c r="H9" s="62">
        <v>3.5</v>
      </c>
      <c r="I9" s="62">
        <v>60.9</v>
      </c>
      <c r="J9" s="64">
        <v>1.2709999999999999</v>
      </c>
      <c r="K9" s="49">
        <v>2.94</v>
      </c>
      <c r="N9" s="22"/>
      <c r="O9" s="22"/>
    </row>
    <row r="10" spans="1:15" ht="14.25" x14ac:dyDescent="0.2">
      <c r="A10" s="56" t="s">
        <v>83</v>
      </c>
      <c r="B10" s="56" t="s">
        <v>87</v>
      </c>
      <c r="C10" s="62">
        <v>236.9</v>
      </c>
      <c r="D10" s="63">
        <v>669.79</v>
      </c>
      <c r="E10" s="62">
        <v>56.6</v>
      </c>
      <c r="F10" s="62">
        <v>21.3</v>
      </c>
      <c r="G10" s="62">
        <v>7.5</v>
      </c>
      <c r="H10" s="62">
        <v>3.7</v>
      </c>
      <c r="I10" s="62">
        <v>60.8</v>
      </c>
      <c r="J10" s="64">
        <v>1.3029999999999999</v>
      </c>
      <c r="K10" s="50">
        <v>2.96</v>
      </c>
      <c r="N10" s="22"/>
      <c r="O10" s="22"/>
    </row>
    <row r="11" spans="1:15" ht="14.25" x14ac:dyDescent="0.2">
      <c r="A11" s="56" t="s">
        <v>61</v>
      </c>
      <c r="B11" s="56" t="s">
        <v>63</v>
      </c>
      <c r="C11" s="62">
        <v>231</v>
      </c>
      <c r="D11" s="63">
        <v>669.55</v>
      </c>
      <c r="E11" s="62">
        <v>54.9</v>
      </c>
      <c r="F11" s="62">
        <v>18.7</v>
      </c>
      <c r="G11" s="62">
        <v>7</v>
      </c>
      <c r="H11" s="62">
        <v>3.7</v>
      </c>
      <c r="I11" s="62">
        <v>60.8</v>
      </c>
      <c r="J11" s="64">
        <v>1.232</v>
      </c>
      <c r="K11" s="50">
        <v>2.9</v>
      </c>
      <c r="N11" s="22"/>
      <c r="O11" s="22"/>
    </row>
    <row r="12" spans="1:15" ht="14.25" x14ac:dyDescent="0.2">
      <c r="A12" s="56" t="s">
        <v>45</v>
      </c>
      <c r="B12" s="56" t="s">
        <v>46</v>
      </c>
      <c r="C12" s="62">
        <v>227.8</v>
      </c>
      <c r="D12" s="63">
        <v>658.37</v>
      </c>
      <c r="E12" s="62">
        <v>54</v>
      </c>
      <c r="F12" s="62">
        <v>19</v>
      </c>
      <c r="G12" s="62">
        <v>6.8</v>
      </c>
      <c r="H12" s="62">
        <v>3.6</v>
      </c>
      <c r="I12" s="62">
        <v>61.3</v>
      </c>
      <c r="J12" s="64">
        <v>1.244</v>
      </c>
      <c r="K12" s="50">
        <v>2.87</v>
      </c>
      <c r="N12" s="22"/>
      <c r="O12" s="22"/>
    </row>
    <row r="13" spans="1:15" ht="14.25" x14ac:dyDescent="0.2">
      <c r="A13" s="56" t="s">
        <v>98</v>
      </c>
      <c r="B13" s="56" t="s">
        <v>100</v>
      </c>
      <c r="C13" s="62">
        <v>222.3</v>
      </c>
      <c r="D13" s="63">
        <v>653.55999999999995</v>
      </c>
      <c r="E13" s="62">
        <v>53.6</v>
      </c>
      <c r="F13" s="62">
        <v>17.2</v>
      </c>
      <c r="G13" s="62">
        <v>7.3</v>
      </c>
      <c r="H13" s="62">
        <v>3.5</v>
      </c>
      <c r="I13" s="62">
        <v>61</v>
      </c>
      <c r="J13" s="64">
        <v>1.2470000000000001</v>
      </c>
      <c r="K13" s="50">
        <v>2.91</v>
      </c>
      <c r="N13" s="22"/>
      <c r="O13" s="22"/>
    </row>
    <row r="14" spans="1:15" ht="14.25" x14ac:dyDescent="0.2">
      <c r="A14" s="56" t="s">
        <v>79</v>
      </c>
      <c r="B14" s="56" t="s">
        <v>80</v>
      </c>
      <c r="C14" s="62">
        <v>219.4</v>
      </c>
      <c r="D14" s="63">
        <v>646.73</v>
      </c>
      <c r="E14" s="62">
        <v>56.5</v>
      </c>
      <c r="F14" s="62">
        <v>16.899999999999999</v>
      </c>
      <c r="G14" s="62">
        <v>7</v>
      </c>
      <c r="H14" s="62">
        <v>3.3</v>
      </c>
      <c r="I14" s="62">
        <v>61.9</v>
      </c>
      <c r="J14" s="64">
        <v>1.278</v>
      </c>
      <c r="K14" s="50">
        <v>2.85</v>
      </c>
      <c r="N14" s="22"/>
      <c r="O14" s="22"/>
    </row>
    <row r="15" spans="1:15" ht="14.25" x14ac:dyDescent="0.2">
      <c r="A15" s="56" t="s">
        <v>90</v>
      </c>
      <c r="B15" s="56" t="s">
        <v>95</v>
      </c>
      <c r="C15" s="62">
        <v>215.9</v>
      </c>
      <c r="D15" s="63">
        <v>640.44000000000005</v>
      </c>
      <c r="E15" s="62">
        <v>57.3</v>
      </c>
      <c r="F15" s="62">
        <v>16.2</v>
      </c>
      <c r="G15" s="62">
        <v>6.9</v>
      </c>
      <c r="H15" s="62">
        <v>3.6</v>
      </c>
      <c r="I15" s="62">
        <v>61.6</v>
      </c>
      <c r="J15" s="64">
        <v>1.2829999999999999</v>
      </c>
      <c r="K15" s="50">
        <v>2.88</v>
      </c>
      <c r="N15" s="22"/>
      <c r="O15" s="22"/>
    </row>
    <row r="16" spans="1:15" ht="14.25" x14ac:dyDescent="0.2">
      <c r="A16" s="56" t="s">
        <v>64</v>
      </c>
      <c r="B16" s="56" t="s">
        <v>68</v>
      </c>
      <c r="C16" s="62">
        <v>215.3</v>
      </c>
      <c r="D16" s="63">
        <v>624.54999999999995</v>
      </c>
      <c r="E16" s="62">
        <v>52.9</v>
      </c>
      <c r="F16" s="62">
        <v>18.600000000000001</v>
      </c>
      <c r="G16" s="62">
        <v>6.5</v>
      </c>
      <c r="H16" s="62">
        <v>3.7</v>
      </c>
      <c r="I16" s="62">
        <v>61.3</v>
      </c>
      <c r="J16" s="64">
        <v>1.236</v>
      </c>
      <c r="K16" s="50">
        <v>2.85</v>
      </c>
      <c r="N16" s="22"/>
      <c r="O16" s="22"/>
    </row>
    <row r="17" spans="1:15" ht="14.25" x14ac:dyDescent="0.2">
      <c r="A17" s="56" t="s">
        <v>69</v>
      </c>
      <c r="B17" s="56" t="s">
        <v>70</v>
      </c>
      <c r="C17" s="62">
        <v>215.3</v>
      </c>
      <c r="D17" s="63">
        <v>633.99</v>
      </c>
      <c r="E17" s="62">
        <v>56.5</v>
      </c>
      <c r="F17" s="62">
        <v>17</v>
      </c>
      <c r="G17" s="62">
        <v>7.1</v>
      </c>
      <c r="H17" s="62">
        <v>3.3</v>
      </c>
      <c r="I17" s="62">
        <v>61.8</v>
      </c>
      <c r="J17" s="64">
        <v>1.278</v>
      </c>
      <c r="K17" s="50">
        <v>2.86</v>
      </c>
      <c r="N17" s="22"/>
      <c r="O17" s="22"/>
    </row>
    <row r="18" spans="1:15" ht="14.25" x14ac:dyDescent="0.2">
      <c r="A18" s="56" t="s">
        <v>83</v>
      </c>
      <c r="B18" s="56" t="s">
        <v>85</v>
      </c>
      <c r="C18" s="62">
        <v>214.8</v>
      </c>
      <c r="D18" s="63">
        <v>616.66999999999996</v>
      </c>
      <c r="E18" s="62">
        <v>54.7</v>
      </c>
      <c r="F18" s="62">
        <v>19.7</v>
      </c>
      <c r="G18" s="62">
        <v>6.8</v>
      </c>
      <c r="H18" s="62">
        <v>3.4</v>
      </c>
      <c r="I18" s="62">
        <v>61.6</v>
      </c>
      <c r="J18" s="64">
        <v>1.25</v>
      </c>
      <c r="K18" s="50">
        <v>2.84</v>
      </c>
      <c r="N18" s="22"/>
      <c r="O18" s="22"/>
    </row>
    <row r="19" spans="1:15" ht="14.25" x14ac:dyDescent="0.2">
      <c r="A19" s="56" t="s">
        <v>96</v>
      </c>
      <c r="B19" s="56" t="s">
        <v>97</v>
      </c>
      <c r="C19" s="62">
        <v>214.4</v>
      </c>
      <c r="D19" s="63">
        <v>627.9</v>
      </c>
      <c r="E19" s="62">
        <v>55.7</v>
      </c>
      <c r="F19" s="62">
        <v>17.600000000000001</v>
      </c>
      <c r="G19" s="62">
        <v>7.3</v>
      </c>
      <c r="H19" s="62">
        <v>3.5</v>
      </c>
      <c r="I19" s="62">
        <v>61.3</v>
      </c>
      <c r="J19" s="64">
        <v>1.2809999999999999</v>
      </c>
      <c r="K19" s="50">
        <v>2.91</v>
      </c>
      <c r="N19" s="22"/>
      <c r="O19" s="22"/>
    </row>
    <row r="20" spans="1:15" ht="14.25" x14ac:dyDescent="0.2">
      <c r="A20" s="56" t="s">
        <v>69</v>
      </c>
      <c r="B20" s="56" t="s">
        <v>72</v>
      </c>
      <c r="C20" s="62">
        <v>213.7</v>
      </c>
      <c r="D20" s="63">
        <v>614.19000000000005</v>
      </c>
      <c r="E20" s="62">
        <v>53.2</v>
      </c>
      <c r="F20" s="62">
        <v>19.600000000000001</v>
      </c>
      <c r="G20" s="62">
        <v>7</v>
      </c>
      <c r="H20" s="62">
        <v>3.5</v>
      </c>
      <c r="I20" s="62">
        <v>61.3</v>
      </c>
      <c r="J20" s="64">
        <v>1.248</v>
      </c>
      <c r="K20" s="50">
        <v>2.88</v>
      </c>
      <c r="N20" s="22"/>
      <c r="O20" s="22"/>
    </row>
    <row r="21" spans="1:15" ht="14.25" x14ac:dyDescent="0.2">
      <c r="A21" s="56" t="s">
        <v>83</v>
      </c>
      <c r="B21" s="56" t="s">
        <v>84</v>
      </c>
      <c r="C21" s="62">
        <v>213.1</v>
      </c>
      <c r="D21" s="63">
        <v>609.29999999999995</v>
      </c>
      <c r="E21" s="62">
        <v>56.3</v>
      </c>
      <c r="F21" s="62">
        <v>20.100000000000001</v>
      </c>
      <c r="G21" s="62">
        <v>7.4</v>
      </c>
      <c r="H21" s="62">
        <v>3.7</v>
      </c>
      <c r="I21" s="62">
        <v>61</v>
      </c>
      <c r="J21" s="64">
        <v>1.268</v>
      </c>
      <c r="K21" s="50">
        <v>2.95</v>
      </c>
      <c r="N21" s="22"/>
      <c r="O21" s="22"/>
    </row>
    <row r="22" spans="1:15" ht="14.25" x14ac:dyDescent="0.2">
      <c r="A22" s="56" t="s">
        <v>88</v>
      </c>
      <c r="B22" s="56" t="s">
        <v>92</v>
      </c>
      <c r="C22" s="62">
        <v>213</v>
      </c>
      <c r="D22" s="63">
        <v>623.70000000000005</v>
      </c>
      <c r="E22" s="62">
        <v>54.7</v>
      </c>
      <c r="F22" s="62">
        <v>17.600000000000001</v>
      </c>
      <c r="G22" s="62">
        <v>6.5</v>
      </c>
      <c r="H22" s="62">
        <v>3.6</v>
      </c>
      <c r="I22" s="62">
        <v>61.4</v>
      </c>
      <c r="J22" s="64">
        <v>1.2310000000000001</v>
      </c>
      <c r="K22" s="50">
        <v>2.83</v>
      </c>
      <c r="N22" s="22"/>
      <c r="O22" s="22"/>
    </row>
    <row r="23" spans="1:15" ht="14.25" x14ac:dyDescent="0.2">
      <c r="A23" s="56" t="s">
        <v>61</v>
      </c>
      <c r="B23" s="56" t="s">
        <v>62</v>
      </c>
      <c r="C23" s="62">
        <v>212.7</v>
      </c>
      <c r="D23" s="63">
        <v>627.65</v>
      </c>
      <c r="E23" s="62">
        <v>54.5</v>
      </c>
      <c r="F23" s="62">
        <v>16.8</v>
      </c>
      <c r="G23" s="62">
        <v>7.1</v>
      </c>
      <c r="H23" s="62">
        <v>3.4</v>
      </c>
      <c r="I23" s="62">
        <v>61.6</v>
      </c>
      <c r="J23" s="64">
        <v>1.276</v>
      </c>
      <c r="K23" s="50">
        <v>2.87</v>
      </c>
      <c r="N23" s="22"/>
      <c r="O23" s="22"/>
    </row>
    <row r="24" spans="1:15" ht="14.25" x14ac:dyDescent="0.2">
      <c r="A24" s="56" t="s">
        <v>64</v>
      </c>
      <c r="B24" s="56" t="s">
        <v>66</v>
      </c>
      <c r="C24" s="62">
        <v>212.4</v>
      </c>
      <c r="D24" s="63">
        <v>615.66</v>
      </c>
      <c r="E24" s="62">
        <v>54.9</v>
      </c>
      <c r="F24" s="62">
        <v>18.7</v>
      </c>
      <c r="G24" s="62">
        <v>6.7</v>
      </c>
      <c r="H24" s="62">
        <v>3.5</v>
      </c>
      <c r="I24" s="62">
        <v>61.5</v>
      </c>
      <c r="J24" s="64">
        <v>1.254</v>
      </c>
      <c r="K24" s="50">
        <v>2.84</v>
      </c>
      <c r="N24" s="22"/>
      <c r="O24" s="22"/>
    </row>
    <row r="25" spans="1:15" ht="14.25" x14ac:dyDescent="0.2">
      <c r="A25" s="56" t="s">
        <v>51</v>
      </c>
      <c r="B25" s="56" t="s">
        <v>54</v>
      </c>
      <c r="C25" s="62">
        <v>212</v>
      </c>
      <c r="D25" s="63">
        <v>608.03</v>
      </c>
      <c r="E25" s="62">
        <v>55.2</v>
      </c>
      <c r="F25" s="62">
        <v>19.8</v>
      </c>
      <c r="G25" s="62">
        <v>7.8</v>
      </c>
      <c r="H25" s="62">
        <v>3.6</v>
      </c>
      <c r="I25" s="62">
        <v>60.7</v>
      </c>
      <c r="J25" s="64">
        <v>1.2709999999999999</v>
      </c>
      <c r="K25" s="50">
        <v>2.98</v>
      </c>
      <c r="N25" s="22"/>
      <c r="O25" s="22"/>
    </row>
    <row r="26" spans="1:15" ht="14.25" x14ac:dyDescent="0.2">
      <c r="A26" s="56" t="s">
        <v>73</v>
      </c>
      <c r="B26" s="56" t="s">
        <v>76</v>
      </c>
      <c r="C26" s="62">
        <v>211.8</v>
      </c>
      <c r="D26" s="63">
        <v>599.97</v>
      </c>
      <c r="E26" s="62">
        <v>53.5</v>
      </c>
      <c r="F26" s="62">
        <v>21.1</v>
      </c>
      <c r="G26" s="62">
        <v>6.9</v>
      </c>
      <c r="H26" s="62">
        <v>3.5</v>
      </c>
      <c r="I26" s="62">
        <v>61.4</v>
      </c>
      <c r="J26" s="64">
        <v>1.2490000000000001</v>
      </c>
      <c r="K26" s="50">
        <v>2.86</v>
      </c>
      <c r="N26" s="22"/>
      <c r="O26" s="22"/>
    </row>
    <row r="27" spans="1:15" ht="14.25" x14ac:dyDescent="0.2">
      <c r="A27" s="56" t="s">
        <v>73</v>
      </c>
      <c r="B27" s="56" t="s">
        <v>77</v>
      </c>
      <c r="C27" s="62">
        <v>211.3</v>
      </c>
      <c r="D27" s="63">
        <v>618.89</v>
      </c>
      <c r="E27" s="62">
        <v>56.2</v>
      </c>
      <c r="F27" s="62">
        <v>17.600000000000001</v>
      </c>
      <c r="G27" s="62">
        <v>7.3</v>
      </c>
      <c r="H27" s="62">
        <v>3.2</v>
      </c>
      <c r="I27" s="62">
        <v>61.7</v>
      </c>
      <c r="J27" s="64">
        <v>1.2609999999999999</v>
      </c>
      <c r="K27" s="50">
        <v>2.87</v>
      </c>
      <c r="N27" s="22"/>
      <c r="O27" s="22"/>
    </row>
    <row r="28" spans="1:15" ht="14.25" x14ac:dyDescent="0.2">
      <c r="A28" s="56" t="s">
        <v>79</v>
      </c>
      <c r="B28" s="56" t="s">
        <v>81</v>
      </c>
      <c r="C28" s="62">
        <v>209.7</v>
      </c>
      <c r="D28" s="63">
        <v>616.94000000000005</v>
      </c>
      <c r="E28" s="62">
        <v>55.5</v>
      </c>
      <c r="F28" s="62">
        <v>17.100000000000001</v>
      </c>
      <c r="G28" s="62">
        <v>6.7</v>
      </c>
      <c r="H28" s="62">
        <v>3.5</v>
      </c>
      <c r="I28" s="62">
        <v>61.7</v>
      </c>
      <c r="J28" s="64">
        <v>1.246</v>
      </c>
      <c r="K28" s="50">
        <v>2.84</v>
      </c>
      <c r="N28" s="22"/>
      <c r="O28" s="22"/>
    </row>
    <row r="29" spans="1:15" ht="14.25" x14ac:dyDescent="0.2">
      <c r="A29" s="56" t="s">
        <v>56</v>
      </c>
      <c r="B29" s="56" t="s">
        <v>58</v>
      </c>
      <c r="C29" s="62">
        <v>208</v>
      </c>
      <c r="D29" s="63">
        <v>612.05999999999995</v>
      </c>
      <c r="E29" s="62">
        <v>56.5</v>
      </c>
      <c r="F29" s="62">
        <v>17.100000000000001</v>
      </c>
      <c r="G29" s="62">
        <v>7.3</v>
      </c>
      <c r="H29" s="62">
        <v>3.3</v>
      </c>
      <c r="I29" s="62">
        <v>61.7</v>
      </c>
      <c r="J29" s="64">
        <v>1.2769999999999999</v>
      </c>
      <c r="K29" s="50">
        <v>2.88</v>
      </c>
      <c r="N29" s="22"/>
      <c r="O29" s="22"/>
    </row>
    <row r="30" spans="1:15" ht="14.25" x14ac:dyDescent="0.2">
      <c r="A30" s="56" t="s">
        <v>73</v>
      </c>
      <c r="B30" s="56" t="s">
        <v>74</v>
      </c>
      <c r="C30" s="62">
        <v>206.7</v>
      </c>
      <c r="D30" s="63">
        <v>598.98</v>
      </c>
      <c r="E30" s="62">
        <v>53.9</v>
      </c>
      <c r="F30" s="62">
        <v>18.7</v>
      </c>
      <c r="G30" s="62">
        <v>6.7</v>
      </c>
      <c r="H30" s="62">
        <v>3.6</v>
      </c>
      <c r="I30" s="62">
        <v>61.2</v>
      </c>
      <c r="J30" s="64">
        <v>1.2310000000000001</v>
      </c>
      <c r="K30" s="50">
        <v>2.86</v>
      </c>
      <c r="N30" s="22"/>
      <c r="O30" s="22"/>
    </row>
    <row r="31" spans="1:15" ht="14.25" x14ac:dyDescent="0.2">
      <c r="A31" s="56" t="s">
        <v>90</v>
      </c>
      <c r="B31" s="56" t="s">
        <v>94</v>
      </c>
      <c r="C31" s="62">
        <v>206.6</v>
      </c>
      <c r="D31" s="63">
        <v>606.70000000000005</v>
      </c>
      <c r="E31" s="62">
        <v>54.1</v>
      </c>
      <c r="F31" s="62">
        <v>17.3</v>
      </c>
      <c r="G31" s="62">
        <v>6.8</v>
      </c>
      <c r="H31" s="62">
        <v>3.3</v>
      </c>
      <c r="I31" s="62">
        <v>62.2</v>
      </c>
      <c r="J31" s="64">
        <v>1.266</v>
      </c>
      <c r="K31" s="50">
        <v>2.83</v>
      </c>
      <c r="N31" s="22"/>
      <c r="O31" s="22"/>
    </row>
    <row r="32" spans="1:15" ht="14.25" x14ac:dyDescent="0.2">
      <c r="A32" s="56" t="s">
        <v>51</v>
      </c>
      <c r="B32" s="56" t="s">
        <v>53</v>
      </c>
      <c r="C32" s="62">
        <v>204.1</v>
      </c>
      <c r="D32" s="63">
        <v>586.94000000000005</v>
      </c>
      <c r="E32" s="62">
        <v>54.1</v>
      </c>
      <c r="F32" s="62">
        <v>19.5</v>
      </c>
      <c r="G32" s="62">
        <v>7.4</v>
      </c>
      <c r="H32" s="62">
        <v>3.8</v>
      </c>
      <c r="I32" s="62">
        <v>61</v>
      </c>
      <c r="J32" s="64">
        <v>1.2410000000000001</v>
      </c>
      <c r="K32" s="50">
        <v>2.96</v>
      </c>
      <c r="N32" s="22"/>
      <c r="O32" s="22"/>
    </row>
    <row r="33" spans="1:15" ht="14.25" x14ac:dyDescent="0.2">
      <c r="A33" s="56" t="s">
        <v>79</v>
      </c>
      <c r="B33" s="56" t="s">
        <v>82</v>
      </c>
      <c r="C33" s="62">
        <v>203.1</v>
      </c>
      <c r="D33" s="63">
        <v>582</v>
      </c>
      <c r="E33" s="62">
        <v>55.2</v>
      </c>
      <c r="F33" s="62">
        <v>19.899999999999999</v>
      </c>
      <c r="G33" s="62">
        <v>6.9</v>
      </c>
      <c r="H33" s="62">
        <v>3.6</v>
      </c>
      <c r="I33" s="62">
        <v>61.1</v>
      </c>
      <c r="J33" s="64">
        <v>1.232</v>
      </c>
      <c r="K33" s="50">
        <v>2.88</v>
      </c>
      <c r="N33" s="22"/>
      <c r="O33" s="22"/>
    </row>
    <row r="34" spans="1:15" ht="14.25" x14ac:dyDescent="0.2">
      <c r="A34" s="56" t="s">
        <v>69</v>
      </c>
      <c r="B34" s="56" t="s">
        <v>75</v>
      </c>
      <c r="C34" s="62">
        <v>203.1</v>
      </c>
      <c r="D34" s="63">
        <v>594.29999999999995</v>
      </c>
      <c r="E34" s="62">
        <v>55.2</v>
      </c>
      <c r="F34" s="62">
        <v>17.7</v>
      </c>
      <c r="G34" s="62">
        <v>6.7</v>
      </c>
      <c r="H34" s="62">
        <v>3.5</v>
      </c>
      <c r="I34" s="62">
        <v>61.3</v>
      </c>
      <c r="J34" s="64">
        <v>1.228</v>
      </c>
      <c r="K34" s="50">
        <v>2.84</v>
      </c>
      <c r="N34" s="22"/>
      <c r="O34" s="22"/>
    </row>
    <row r="35" spans="1:15" ht="14.25" x14ac:dyDescent="0.2">
      <c r="A35" s="56" t="s">
        <v>64</v>
      </c>
      <c r="B35" s="56" t="s">
        <v>65</v>
      </c>
      <c r="C35" s="62">
        <v>201.8</v>
      </c>
      <c r="D35" s="63">
        <v>583.79</v>
      </c>
      <c r="E35" s="62">
        <v>53.5</v>
      </c>
      <c r="F35" s="62">
        <v>18.899999999999999</v>
      </c>
      <c r="G35" s="62">
        <v>6.8</v>
      </c>
      <c r="H35" s="62">
        <v>3.6</v>
      </c>
      <c r="I35" s="62">
        <v>61.1</v>
      </c>
      <c r="J35" s="64">
        <v>1.246</v>
      </c>
      <c r="K35" s="50">
        <v>2.87</v>
      </c>
      <c r="N35" s="22"/>
      <c r="O35" s="22"/>
    </row>
    <row r="36" spans="1:15" ht="14.25" x14ac:dyDescent="0.2">
      <c r="A36" s="56" t="s">
        <v>48</v>
      </c>
      <c r="B36" s="56" t="s">
        <v>49</v>
      </c>
      <c r="C36" s="62">
        <v>200.9</v>
      </c>
      <c r="D36" s="63">
        <v>592.19000000000005</v>
      </c>
      <c r="E36" s="62">
        <v>55.5</v>
      </c>
      <c r="F36" s="62">
        <v>16.899999999999999</v>
      </c>
      <c r="G36" s="62">
        <v>7.1</v>
      </c>
      <c r="H36" s="62">
        <v>3.7</v>
      </c>
      <c r="I36" s="62">
        <v>60.9</v>
      </c>
      <c r="J36" s="64">
        <v>1.27</v>
      </c>
      <c r="K36" s="50">
        <v>2.91</v>
      </c>
      <c r="N36" s="22"/>
      <c r="O36" s="22"/>
    </row>
    <row r="37" spans="1:15" ht="14.25" x14ac:dyDescent="0.2">
      <c r="A37" s="56" t="s">
        <v>40</v>
      </c>
      <c r="B37" s="56" t="s">
        <v>42</v>
      </c>
      <c r="C37" s="62">
        <v>200</v>
      </c>
      <c r="D37" s="63">
        <v>590.66999999999996</v>
      </c>
      <c r="E37" s="62">
        <v>57.4</v>
      </c>
      <c r="F37" s="62">
        <v>16.7</v>
      </c>
      <c r="G37" s="62">
        <v>7.5</v>
      </c>
      <c r="H37" s="62">
        <v>3.3</v>
      </c>
      <c r="I37" s="62">
        <v>61.4</v>
      </c>
      <c r="J37" s="64">
        <v>1.286</v>
      </c>
      <c r="K37" s="50">
        <v>2.9</v>
      </c>
      <c r="N37" s="22"/>
      <c r="O37" s="22"/>
    </row>
    <row r="38" spans="1:15" ht="14.25" x14ac:dyDescent="0.2">
      <c r="A38" s="56" t="s">
        <v>51</v>
      </c>
      <c r="B38" s="56" t="s">
        <v>52</v>
      </c>
      <c r="C38" s="62">
        <v>199.3</v>
      </c>
      <c r="D38" s="63">
        <v>566.01</v>
      </c>
      <c r="E38" s="62">
        <v>56.5</v>
      </c>
      <c r="F38" s="62">
        <v>20.8</v>
      </c>
      <c r="G38" s="62">
        <v>7.3</v>
      </c>
      <c r="H38" s="62">
        <v>3.7</v>
      </c>
      <c r="I38" s="62">
        <v>61.2</v>
      </c>
      <c r="J38" s="64">
        <v>1.27</v>
      </c>
      <c r="K38" s="50">
        <v>2.94</v>
      </c>
      <c r="N38" s="22"/>
      <c r="O38" s="22"/>
    </row>
    <row r="39" spans="1:15" ht="14.25" x14ac:dyDescent="0.2">
      <c r="A39" s="56" t="s">
        <v>45</v>
      </c>
      <c r="B39" s="56" t="s">
        <v>47</v>
      </c>
      <c r="C39" s="62">
        <v>198.5</v>
      </c>
      <c r="D39" s="63">
        <v>579.20000000000005</v>
      </c>
      <c r="E39" s="62">
        <v>53.8</v>
      </c>
      <c r="F39" s="62">
        <v>18</v>
      </c>
      <c r="G39" s="62">
        <v>7.3</v>
      </c>
      <c r="H39" s="62">
        <v>3.3</v>
      </c>
      <c r="I39" s="62">
        <v>61.6</v>
      </c>
      <c r="J39" s="64">
        <v>1.2769999999999999</v>
      </c>
      <c r="K39" s="50">
        <v>2.88</v>
      </c>
      <c r="N39" s="22"/>
      <c r="O39" s="22"/>
    </row>
    <row r="40" spans="1:15" ht="14.25" x14ac:dyDescent="0.2">
      <c r="A40" s="56" t="s">
        <v>32</v>
      </c>
      <c r="B40" s="56" t="s">
        <v>33</v>
      </c>
      <c r="C40" s="62">
        <v>198.1</v>
      </c>
      <c r="D40" s="63">
        <v>586.59</v>
      </c>
      <c r="E40" s="62">
        <v>56.4</v>
      </c>
      <c r="F40" s="62">
        <v>16.399999999999999</v>
      </c>
      <c r="G40" s="62">
        <v>6.7</v>
      </c>
      <c r="H40" s="62">
        <v>3.5</v>
      </c>
      <c r="I40" s="62">
        <v>61.7</v>
      </c>
      <c r="J40" s="64">
        <v>1.2669999999999999</v>
      </c>
      <c r="K40" s="50">
        <v>2.84</v>
      </c>
      <c r="N40" s="22"/>
      <c r="O40" s="22"/>
    </row>
    <row r="41" spans="1:15" ht="14.25" x14ac:dyDescent="0.2">
      <c r="A41" s="56" t="s">
        <v>56</v>
      </c>
      <c r="B41" s="56" t="s">
        <v>60</v>
      </c>
      <c r="C41" s="62">
        <v>197.6</v>
      </c>
      <c r="D41" s="63">
        <v>589.66999999999996</v>
      </c>
      <c r="E41" s="62">
        <v>53.7</v>
      </c>
      <c r="F41" s="62">
        <v>15.6</v>
      </c>
      <c r="G41" s="62">
        <v>6.8</v>
      </c>
      <c r="H41" s="62">
        <v>3.3</v>
      </c>
      <c r="I41" s="62">
        <v>61.6</v>
      </c>
      <c r="J41" s="64">
        <v>1.248</v>
      </c>
      <c r="K41" s="50">
        <v>2.83</v>
      </c>
      <c r="N41" s="22"/>
      <c r="O41" s="22"/>
    </row>
    <row r="42" spans="1:15" ht="14.25" x14ac:dyDescent="0.2">
      <c r="A42" s="56" t="s">
        <v>69</v>
      </c>
      <c r="B42" s="56" t="s">
        <v>71</v>
      </c>
      <c r="C42" s="62">
        <v>197.3</v>
      </c>
      <c r="D42" s="63">
        <v>597.21</v>
      </c>
      <c r="E42" s="62">
        <v>55.8</v>
      </c>
      <c r="F42" s="62">
        <v>14</v>
      </c>
      <c r="G42" s="62">
        <v>7.6</v>
      </c>
      <c r="H42" s="62">
        <v>3.5</v>
      </c>
      <c r="I42" s="62">
        <v>60.7</v>
      </c>
      <c r="J42" s="64">
        <v>1.2569999999999999</v>
      </c>
      <c r="K42" s="50">
        <v>2.94</v>
      </c>
      <c r="N42" s="22"/>
      <c r="O42" s="22"/>
    </row>
    <row r="43" spans="1:15" ht="14.25" x14ac:dyDescent="0.2">
      <c r="A43" s="56" t="s">
        <v>56</v>
      </c>
      <c r="B43" s="56" t="s">
        <v>57</v>
      </c>
      <c r="C43" s="62">
        <v>195.5</v>
      </c>
      <c r="D43" s="63">
        <v>583.86</v>
      </c>
      <c r="E43" s="62">
        <v>54.1</v>
      </c>
      <c r="F43" s="62">
        <v>15.5</v>
      </c>
      <c r="G43" s="62">
        <v>7.4</v>
      </c>
      <c r="H43" s="62">
        <v>3.5</v>
      </c>
      <c r="I43" s="62">
        <v>60.9</v>
      </c>
      <c r="J43" s="64">
        <v>1.2589999999999999</v>
      </c>
      <c r="K43" s="50">
        <v>2.92</v>
      </c>
      <c r="N43" s="22"/>
      <c r="O43" s="22"/>
    </row>
    <row r="44" spans="1:15" ht="14.25" x14ac:dyDescent="0.2">
      <c r="A44" s="56" t="s">
        <v>40</v>
      </c>
      <c r="B44" s="56" t="s">
        <v>41</v>
      </c>
      <c r="C44" s="62">
        <v>195</v>
      </c>
      <c r="D44" s="63">
        <v>579.73</v>
      </c>
      <c r="E44" s="62">
        <v>55.3</v>
      </c>
      <c r="F44" s="62">
        <v>16</v>
      </c>
      <c r="G44" s="62">
        <v>7.1</v>
      </c>
      <c r="H44" s="62">
        <v>3.6</v>
      </c>
      <c r="I44" s="62">
        <v>61</v>
      </c>
      <c r="J44" s="64">
        <v>1.252</v>
      </c>
      <c r="K44" s="50">
        <v>2.9</v>
      </c>
      <c r="N44" s="22"/>
      <c r="O44" s="22"/>
    </row>
    <row r="45" spans="1:15" ht="14.25" x14ac:dyDescent="0.2">
      <c r="A45" s="56" t="s">
        <v>64</v>
      </c>
      <c r="B45" s="56" t="s">
        <v>67</v>
      </c>
      <c r="C45" s="62">
        <v>194.7</v>
      </c>
      <c r="D45" s="63">
        <v>587.79999999999995</v>
      </c>
      <c r="E45" s="62">
        <v>56.3</v>
      </c>
      <c r="F45" s="62">
        <v>14.3</v>
      </c>
      <c r="G45" s="62">
        <v>7.3</v>
      </c>
      <c r="H45" s="62">
        <v>3.3</v>
      </c>
      <c r="I45" s="62">
        <v>61.4</v>
      </c>
      <c r="J45" s="64">
        <v>1.2769999999999999</v>
      </c>
      <c r="K45" s="50">
        <v>2.88</v>
      </c>
      <c r="N45" s="22"/>
      <c r="O45" s="22"/>
    </row>
    <row r="46" spans="1:15" ht="14.25" x14ac:dyDescent="0.2">
      <c r="A46" s="56" t="s">
        <v>90</v>
      </c>
      <c r="B46" s="56" t="s">
        <v>93</v>
      </c>
      <c r="C46" s="62">
        <v>194.2</v>
      </c>
      <c r="D46" s="63">
        <v>583.53</v>
      </c>
      <c r="E46" s="62">
        <v>55</v>
      </c>
      <c r="F46" s="62">
        <v>14.8</v>
      </c>
      <c r="G46" s="62">
        <v>6.8</v>
      </c>
      <c r="H46" s="62">
        <v>3.5</v>
      </c>
      <c r="I46" s="62">
        <v>61.9</v>
      </c>
      <c r="J46" s="64">
        <v>1.2869999999999999</v>
      </c>
      <c r="K46" s="50">
        <v>2.85</v>
      </c>
      <c r="N46" s="22"/>
      <c r="O46" s="22"/>
    </row>
    <row r="47" spans="1:15" ht="14.25" x14ac:dyDescent="0.2">
      <c r="A47" s="56" t="s">
        <v>73</v>
      </c>
      <c r="B47" s="56" t="s">
        <v>78</v>
      </c>
      <c r="C47" s="62">
        <v>193.8</v>
      </c>
      <c r="D47" s="63">
        <v>582.58000000000004</v>
      </c>
      <c r="E47" s="62">
        <v>55</v>
      </c>
      <c r="F47" s="62">
        <v>14.8</v>
      </c>
      <c r="G47" s="62">
        <v>6.7</v>
      </c>
      <c r="H47" s="62">
        <v>3.3</v>
      </c>
      <c r="I47" s="62">
        <v>61.9</v>
      </c>
      <c r="J47" s="64">
        <v>1.2649999999999999</v>
      </c>
      <c r="K47" s="50">
        <v>2.81</v>
      </c>
      <c r="N47" s="22"/>
      <c r="O47" s="22"/>
    </row>
    <row r="48" spans="1:15" ht="14.25" x14ac:dyDescent="0.2">
      <c r="A48" s="56" t="s">
        <v>96</v>
      </c>
      <c r="B48" s="56" t="s">
        <v>101</v>
      </c>
      <c r="C48" s="62">
        <v>192.8</v>
      </c>
      <c r="D48" s="63">
        <v>554.98</v>
      </c>
      <c r="E48" s="62">
        <v>54.1</v>
      </c>
      <c r="F48" s="62">
        <v>19.399999999999999</v>
      </c>
      <c r="G48" s="62">
        <v>6.8</v>
      </c>
      <c r="H48" s="62">
        <v>3.6</v>
      </c>
      <c r="I48" s="62">
        <v>61</v>
      </c>
      <c r="J48" s="64">
        <v>1.2210000000000001</v>
      </c>
      <c r="K48" s="50">
        <v>2.87</v>
      </c>
      <c r="N48" s="22"/>
      <c r="O48" s="22"/>
    </row>
    <row r="49" spans="1:15" ht="14.25" x14ac:dyDescent="0.2">
      <c r="A49" s="56" t="s">
        <v>40</v>
      </c>
      <c r="B49" s="56" t="s">
        <v>44</v>
      </c>
      <c r="C49" s="62">
        <v>191.8</v>
      </c>
      <c r="D49" s="63">
        <v>548.96</v>
      </c>
      <c r="E49" s="62">
        <v>55.3</v>
      </c>
      <c r="F49" s="62">
        <v>20</v>
      </c>
      <c r="G49" s="62">
        <v>7</v>
      </c>
      <c r="H49" s="62">
        <v>3.6</v>
      </c>
      <c r="I49" s="62">
        <v>61.4</v>
      </c>
      <c r="J49" s="64">
        <v>1.266</v>
      </c>
      <c r="K49" s="50">
        <v>2.89</v>
      </c>
      <c r="N49" s="22"/>
      <c r="O49" s="22"/>
    </row>
    <row r="50" spans="1:15" ht="14.25" x14ac:dyDescent="0.2">
      <c r="A50" s="56" t="s">
        <v>32</v>
      </c>
      <c r="B50" s="56" t="s">
        <v>35</v>
      </c>
      <c r="C50" s="62">
        <v>189.9</v>
      </c>
      <c r="D50" s="63">
        <v>570.70000000000005</v>
      </c>
      <c r="E50" s="62">
        <v>57</v>
      </c>
      <c r="F50" s="62">
        <v>14.8</v>
      </c>
      <c r="G50" s="62">
        <v>7.2</v>
      </c>
      <c r="H50" s="62">
        <v>3.4</v>
      </c>
      <c r="I50" s="62">
        <v>61.4</v>
      </c>
      <c r="J50" s="64">
        <v>1.2789999999999999</v>
      </c>
      <c r="K50" s="50">
        <v>2.88</v>
      </c>
      <c r="N50" s="22"/>
      <c r="O50" s="22"/>
    </row>
    <row r="51" spans="1:15" ht="14.25" x14ac:dyDescent="0.2">
      <c r="A51" s="56" t="s">
        <v>40</v>
      </c>
      <c r="B51" s="56" t="s">
        <v>43</v>
      </c>
      <c r="C51" s="62">
        <v>187.8</v>
      </c>
      <c r="D51" s="63">
        <v>532.38</v>
      </c>
      <c r="E51" s="62">
        <v>57</v>
      </c>
      <c r="F51" s="62">
        <v>21</v>
      </c>
      <c r="G51" s="62">
        <v>8.3000000000000007</v>
      </c>
      <c r="H51" s="62">
        <v>3.9</v>
      </c>
      <c r="I51" s="62">
        <v>59.8</v>
      </c>
      <c r="J51" s="64">
        <v>1.2909999999999999</v>
      </c>
      <c r="K51" s="50">
        <v>3.08</v>
      </c>
      <c r="N51" s="22"/>
      <c r="O51" s="22"/>
    </row>
    <row r="52" spans="1:15" ht="14.25" x14ac:dyDescent="0.2">
      <c r="A52" s="56" t="s">
        <v>51</v>
      </c>
      <c r="B52" s="56" t="s">
        <v>55</v>
      </c>
      <c r="C52" s="62">
        <v>187.7</v>
      </c>
      <c r="D52" s="63">
        <v>526.01</v>
      </c>
      <c r="E52" s="62">
        <v>54.8</v>
      </c>
      <c r="F52" s="62">
        <v>22.2</v>
      </c>
      <c r="G52" s="62">
        <v>7.6</v>
      </c>
      <c r="H52" s="62">
        <v>3.7</v>
      </c>
      <c r="I52" s="62">
        <v>60.8</v>
      </c>
      <c r="J52" s="64">
        <v>1.2470000000000001</v>
      </c>
      <c r="K52" s="50">
        <v>2.97</v>
      </c>
      <c r="N52" s="22"/>
      <c r="O52" s="22"/>
    </row>
    <row r="53" spans="1:15" ht="14.25" x14ac:dyDescent="0.2">
      <c r="A53" s="56" t="s">
        <v>83</v>
      </c>
      <c r="B53" s="56" t="s">
        <v>86</v>
      </c>
      <c r="C53" s="62">
        <v>186</v>
      </c>
      <c r="D53" s="63">
        <v>544.66</v>
      </c>
      <c r="E53" s="62">
        <v>53.7</v>
      </c>
      <c r="F53" s="62">
        <v>17.600000000000001</v>
      </c>
      <c r="G53" s="62">
        <v>7.1</v>
      </c>
      <c r="H53" s="62">
        <v>3.3</v>
      </c>
      <c r="I53" s="62">
        <v>61.7</v>
      </c>
      <c r="J53" s="64">
        <v>1.2709999999999999</v>
      </c>
      <c r="K53" s="50">
        <v>2.86</v>
      </c>
      <c r="N53" s="22"/>
      <c r="O53" s="22"/>
    </row>
    <row r="54" spans="1:15" ht="14.25" x14ac:dyDescent="0.2">
      <c r="A54" s="56" t="s">
        <v>90</v>
      </c>
      <c r="B54" s="56" t="s">
        <v>91</v>
      </c>
      <c r="C54" s="62">
        <v>185.4</v>
      </c>
      <c r="D54" s="63">
        <v>559.22</v>
      </c>
      <c r="E54" s="62">
        <v>52.9</v>
      </c>
      <c r="F54" s="62">
        <v>14.4</v>
      </c>
      <c r="G54" s="62">
        <v>7.5</v>
      </c>
      <c r="H54" s="62">
        <v>3.4</v>
      </c>
      <c r="I54" s="62">
        <v>60.9</v>
      </c>
      <c r="J54" s="64">
        <v>1.2450000000000001</v>
      </c>
      <c r="K54" s="50">
        <v>2.92</v>
      </c>
      <c r="N54" s="22"/>
      <c r="O54" s="22"/>
    </row>
    <row r="55" spans="1:15" ht="14.25" x14ac:dyDescent="0.2">
      <c r="A55" s="56" t="s">
        <v>37</v>
      </c>
      <c r="B55" s="56" t="s">
        <v>39</v>
      </c>
      <c r="C55" s="62">
        <v>185.2</v>
      </c>
      <c r="D55" s="63">
        <v>543.87</v>
      </c>
      <c r="E55" s="62">
        <v>56.1</v>
      </c>
      <c r="F55" s="62">
        <v>17.3</v>
      </c>
      <c r="G55" s="62">
        <v>7.9</v>
      </c>
      <c r="H55" s="62">
        <v>3.5</v>
      </c>
      <c r="I55" s="62">
        <v>60.6</v>
      </c>
      <c r="J55" s="64">
        <v>1.2729999999999999</v>
      </c>
      <c r="K55" s="50">
        <v>2.97</v>
      </c>
      <c r="N55" s="22"/>
      <c r="O55" s="22"/>
    </row>
    <row r="56" spans="1:15" ht="14.25" x14ac:dyDescent="0.2">
      <c r="A56" s="56" t="s">
        <v>88</v>
      </c>
      <c r="B56" s="56" t="s">
        <v>89</v>
      </c>
      <c r="C56" s="62">
        <v>185.1</v>
      </c>
      <c r="D56" s="63">
        <v>535.37</v>
      </c>
      <c r="E56" s="62">
        <v>57</v>
      </c>
      <c r="F56" s="62">
        <v>18.899999999999999</v>
      </c>
      <c r="G56" s="62">
        <v>7.2</v>
      </c>
      <c r="H56" s="62">
        <v>3.5</v>
      </c>
      <c r="I56" s="62">
        <v>61.5</v>
      </c>
      <c r="J56" s="64">
        <v>1.2669999999999999</v>
      </c>
      <c r="K56" s="50">
        <v>2.9</v>
      </c>
      <c r="N56" s="22"/>
      <c r="O56" s="22"/>
    </row>
    <row r="57" spans="1:15" ht="14.25" x14ac:dyDescent="0.2">
      <c r="A57" s="56" t="s">
        <v>32</v>
      </c>
      <c r="B57" s="56" t="s">
        <v>34</v>
      </c>
      <c r="C57" s="62">
        <v>184.1</v>
      </c>
      <c r="D57" s="63">
        <v>542.72</v>
      </c>
      <c r="E57" s="62">
        <v>55.5</v>
      </c>
      <c r="F57" s="62">
        <v>16.899999999999999</v>
      </c>
      <c r="G57" s="62">
        <v>7.4</v>
      </c>
      <c r="H57" s="62">
        <v>3.5</v>
      </c>
      <c r="I57" s="62">
        <v>61.1</v>
      </c>
      <c r="J57" s="64">
        <v>1.276</v>
      </c>
      <c r="K57" s="50">
        <v>2.92</v>
      </c>
      <c r="N57" s="22"/>
      <c r="O57" s="22"/>
    </row>
    <row r="58" spans="1:15" ht="14.25" x14ac:dyDescent="0.2">
      <c r="A58" s="56" t="s">
        <v>37</v>
      </c>
      <c r="B58" s="56" t="s">
        <v>38</v>
      </c>
      <c r="C58" s="62">
        <v>175.3</v>
      </c>
      <c r="D58" s="63">
        <v>519.27</v>
      </c>
      <c r="E58" s="62">
        <v>55.4</v>
      </c>
      <c r="F58" s="62">
        <v>16.399999999999999</v>
      </c>
      <c r="G58" s="62">
        <v>7.7</v>
      </c>
      <c r="H58" s="62">
        <v>3.5</v>
      </c>
      <c r="I58" s="62">
        <v>60.6</v>
      </c>
      <c r="J58" s="64">
        <v>1.252</v>
      </c>
      <c r="K58" s="50">
        <v>2.95</v>
      </c>
      <c r="N58" s="22"/>
      <c r="O58" s="22"/>
    </row>
    <row r="59" spans="1:15" ht="14.25" x14ac:dyDescent="0.2">
      <c r="A59" s="56" t="s">
        <v>56</v>
      </c>
      <c r="B59" s="56" t="s">
        <v>59</v>
      </c>
      <c r="C59" s="62">
        <v>174.2</v>
      </c>
      <c r="D59" s="63">
        <v>506.73</v>
      </c>
      <c r="E59" s="62">
        <v>55.8</v>
      </c>
      <c r="F59" s="62">
        <v>18.3</v>
      </c>
      <c r="G59" s="62">
        <v>7</v>
      </c>
      <c r="H59" s="62">
        <v>3.6</v>
      </c>
      <c r="I59" s="62">
        <v>60.9</v>
      </c>
      <c r="J59" s="64">
        <v>1.2450000000000001</v>
      </c>
      <c r="K59" s="50">
        <v>2.89</v>
      </c>
      <c r="N59" s="22"/>
      <c r="O59" s="22"/>
    </row>
    <row r="60" spans="1:15" ht="14.25" x14ac:dyDescent="0.2">
      <c r="A60" s="56" t="s">
        <v>98</v>
      </c>
      <c r="B60" s="56" t="s">
        <v>99</v>
      </c>
      <c r="C60" s="62">
        <v>170.6</v>
      </c>
      <c r="D60" s="63">
        <v>491.06</v>
      </c>
      <c r="E60" s="62">
        <v>56.6</v>
      </c>
      <c r="F60" s="62">
        <v>19.399999999999999</v>
      </c>
      <c r="G60" s="62">
        <v>7</v>
      </c>
      <c r="H60" s="62">
        <v>3.3</v>
      </c>
      <c r="I60" s="62">
        <v>61.7</v>
      </c>
      <c r="J60" s="64">
        <v>1.2709999999999999</v>
      </c>
      <c r="K60" s="50">
        <v>2.85</v>
      </c>
      <c r="N60" s="22"/>
      <c r="O60" s="22"/>
    </row>
    <row r="61" spans="1:15" ht="14.25" x14ac:dyDescent="0.2">
      <c r="A61" s="56" t="s">
        <v>32</v>
      </c>
      <c r="B61" s="56" t="s">
        <v>36</v>
      </c>
      <c r="C61" s="62">
        <v>151.9</v>
      </c>
      <c r="D61" s="63">
        <v>449.52</v>
      </c>
      <c r="E61" s="62">
        <v>55.4</v>
      </c>
      <c r="F61" s="62">
        <v>16.5</v>
      </c>
      <c r="G61" s="62">
        <v>7.5</v>
      </c>
      <c r="H61" s="62">
        <v>3.5</v>
      </c>
      <c r="I61" s="62">
        <v>61</v>
      </c>
      <c r="J61" s="64">
        <v>1.2649999999999999</v>
      </c>
      <c r="K61" s="50">
        <v>2.93</v>
      </c>
      <c r="N61" s="22"/>
      <c r="O61" s="22"/>
    </row>
    <row r="62" spans="1:15" ht="13.5" thickBot="1" x14ac:dyDescent="0.25">
      <c r="A62" s="80" t="s">
        <v>9</v>
      </c>
      <c r="B62" s="81"/>
      <c r="C62" s="81"/>
      <c r="D62" s="81"/>
      <c r="E62" s="81"/>
      <c r="F62" s="81"/>
      <c r="G62" s="81"/>
      <c r="H62" s="81"/>
      <c r="I62" s="81"/>
      <c r="J62" s="81"/>
      <c r="K62" s="82"/>
      <c r="N62" s="22"/>
      <c r="O62" s="22"/>
    </row>
    <row r="63" spans="1:15" ht="15" thickBot="1" x14ac:dyDescent="0.25">
      <c r="A63" s="57" t="s">
        <v>79</v>
      </c>
      <c r="B63" s="58" t="s">
        <v>31</v>
      </c>
      <c r="C63" s="59">
        <v>207.8</v>
      </c>
      <c r="D63" s="59">
        <v>597.15</v>
      </c>
      <c r="E63" s="59">
        <v>46.6</v>
      </c>
      <c r="F63" s="59">
        <v>19.600000000000001</v>
      </c>
      <c r="G63" s="59">
        <v>6.9</v>
      </c>
      <c r="H63" s="59">
        <v>3.6</v>
      </c>
      <c r="I63" s="59">
        <v>56.8</v>
      </c>
      <c r="J63" s="64">
        <v>1.24</v>
      </c>
      <c r="K63" s="48">
        <v>2.88</v>
      </c>
      <c r="N63" s="22"/>
      <c r="O63" s="22"/>
    </row>
    <row r="64" spans="1:15" ht="13.5" thickBot="1" x14ac:dyDescent="0.25">
      <c r="A64" s="23"/>
      <c r="B64" s="24"/>
      <c r="C64" s="24"/>
      <c r="D64" s="24"/>
      <c r="E64" s="24"/>
      <c r="F64" s="24"/>
      <c r="G64" s="25"/>
      <c r="H64" s="25"/>
      <c r="I64" s="25"/>
      <c r="J64" s="24"/>
      <c r="K64" s="26"/>
      <c r="N64" s="22"/>
      <c r="O64" s="22"/>
    </row>
    <row r="65" spans="1:15" ht="27" customHeight="1" x14ac:dyDescent="0.25">
      <c r="A65" s="27" t="s">
        <v>16</v>
      </c>
      <c r="B65" s="28"/>
      <c r="C65" s="29">
        <f t="shared" ref="C65:K65" si="0">AVERAGE(C9:C61)</f>
        <v>202.06603773584908</v>
      </c>
      <c r="D65" s="52">
        <f t="shared" si="0"/>
        <v>590.24924528301869</v>
      </c>
      <c r="E65" s="29">
        <f t="shared" si="0"/>
        <v>55.216981132075482</v>
      </c>
      <c r="F65" s="29">
        <f t="shared" si="0"/>
        <v>17.833962264150937</v>
      </c>
      <c r="G65" s="29">
        <f t="shared" si="0"/>
        <v>7.1433962264150948</v>
      </c>
      <c r="H65" s="29">
        <f t="shared" si="0"/>
        <v>3.5056603773584909</v>
      </c>
      <c r="I65" s="29">
        <f t="shared" si="0"/>
        <v>61.26037735849058</v>
      </c>
      <c r="J65" s="30">
        <f t="shared" si="0"/>
        <v>1.2606037735849061</v>
      </c>
      <c r="K65" s="44">
        <f t="shared" si="0"/>
        <v>2.8922641509433955</v>
      </c>
      <c r="N65" s="22"/>
      <c r="O65" s="22"/>
    </row>
    <row r="66" spans="1:15" ht="17.25" x14ac:dyDescent="0.25">
      <c r="A66" s="31" t="s">
        <v>17</v>
      </c>
      <c r="B66" s="32"/>
      <c r="C66" s="33">
        <f t="shared" ref="C66:K66" si="1">STDEV(C9:C61)</f>
        <v>16.59603686931851</v>
      </c>
      <c r="D66" s="53">
        <f t="shared" si="1"/>
        <v>46.979928072817863</v>
      </c>
      <c r="E66" s="33">
        <f t="shared" si="1"/>
        <v>1.2081033846896929</v>
      </c>
      <c r="F66" s="33">
        <f t="shared" si="1"/>
        <v>1.9464902730720839</v>
      </c>
      <c r="G66" s="33">
        <f t="shared" si="1"/>
        <v>0.37647629099027463</v>
      </c>
      <c r="H66" s="33">
        <f t="shared" si="1"/>
        <v>0.15243547732076265</v>
      </c>
      <c r="I66" s="33">
        <f t="shared" si="1"/>
        <v>0.43382893768144576</v>
      </c>
      <c r="J66" s="34">
        <f t="shared" si="1"/>
        <v>1.8367341023007147E-2</v>
      </c>
      <c r="K66" s="45">
        <f t="shared" si="1"/>
        <v>4.9909206389586264E-2</v>
      </c>
      <c r="N66" s="22"/>
      <c r="O66" s="22"/>
    </row>
    <row r="67" spans="1:15" ht="17.25" x14ac:dyDescent="0.25">
      <c r="A67" s="35" t="s">
        <v>18</v>
      </c>
      <c r="B67" s="36"/>
      <c r="C67" s="37">
        <f t="shared" ref="C67:K67" si="2">MAX(C9:C61)</f>
        <v>240.6</v>
      </c>
      <c r="D67" s="54">
        <f t="shared" si="2"/>
        <v>698.07</v>
      </c>
      <c r="E67" s="37">
        <f t="shared" si="2"/>
        <v>57.4</v>
      </c>
      <c r="F67" s="37">
        <f t="shared" si="2"/>
        <v>22.2</v>
      </c>
      <c r="G67" s="37">
        <f t="shared" si="2"/>
        <v>8.3000000000000007</v>
      </c>
      <c r="H67" s="37">
        <f t="shared" si="2"/>
        <v>3.9</v>
      </c>
      <c r="I67" s="37">
        <f t="shared" si="2"/>
        <v>62.2</v>
      </c>
      <c r="J67" s="38">
        <f t="shared" si="2"/>
        <v>1.3029999999999999</v>
      </c>
      <c r="K67" s="46">
        <f t="shared" si="2"/>
        <v>3.08</v>
      </c>
      <c r="N67" s="22"/>
      <c r="O67" s="22"/>
    </row>
    <row r="68" spans="1:15" ht="18" thickBot="1" x14ac:dyDescent="0.3">
      <c r="A68" s="39" t="s">
        <v>19</v>
      </c>
      <c r="B68" s="40"/>
      <c r="C68" s="41">
        <f t="shared" ref="C68:K68" si="3">MIN(C9:C61)</f>
        <v>151.9</v>
      </c>
      <c r="D68" s="55">
        <f t="shared" si="3"/>
        <v>449.52</v>
      </c>
      <c r="E68" s="41">
        <f t="shared" si="3"/>
        <v>52.9</v>
      </c>
      <c r="F68" s="41">
        <f t="shared" si="3"/>
        <v>14</v>
      </c>
      <c r="G68" s="41">
        <f t="shared" si="3"/>
        <v>6.5</v>
      </c>
      <c r="H68" s="41">
        <f t="shared" si="3"/>
        <v>3.2</v>
      </c>
      <c r="I68" s="41">
        <f t="shared" si="3"/>
        <v>59.8</v>
      </c>
      <c r="J68" s="42">
        <f t="shared" si="3"/>
        <v>1.2210000000000001</v>
      </c>
      <c r="K68" s="47">
        <f t="shared" si="3"/>
        <v>2.81</v>
      </c>
      <c r="N68" s="22"/>
      <c r="O68" s="22"/>
    </row>
    <row r="69" spans="1:15" ht="15" x14ac:dyDescent="0.25">
      <c r="A69" s="73" t="s">
        <v>10</v>
      </c>
      <c r="B69" s="74"/>
      <c r="C69" s="74"/>
      <c r="D69" s="74"/>
      <c r="E69" s="74"/>
      <c r="F69" s="74"/>
      <c r="G69" s="75"/>
      <c r="H69" s="83"/>
      <c r="I69" s="84"/>
      <c r="J69" s="84"/>
      <c r="K69" s="85"/>
      <c r="N69" s="22"/>
      <c r="O69" s="22"/>
    </row>
    <row r="70" spans="1:15" ht="15.75" x14ac:dyDescent="0.25">
      <c r="A70" s="70" t="s">
        <v>105</v>
      </c>
      <c r="B70" s="71"/>
      <c r="C70" s="71"/>
      <c r="D70" s="71"/>
      <c r="E70" s="71"/>
      <c r="F70" s="71"/>
      <c r="G70" s="72"/>
      <c r="H70" s="67" t="s">
        <v>25</v>
      </c>
      <c r="I70" s="68"/>
      <c r="J70" s="68"/>
      <c r="K70" s="69"/>
      <c r="N70" s="22"/>
      <c r="O70" s="22"/>
    </row>
    <row r="71" spans="1:15" ht="15.75" thickBot="1" x14ac:dyDescent="0.3">
      <c r="A71" s="90" t="s">
        <v>11</v>
      </c>
      <c r="B71" s="91"/>
      <c r="C71" s="91"/>
      <c r="D71" s="91"/>
      <c r="E71" s="91"/>
      <c r="F71" s="91"/>
      <c r="G71" s="91"/>
      <c r="H71" s="79" t="s">
        <v>26</v>
      </c>
      <c r="I71" s="79"/>
      <c r="J71" s="51">
        <v>3</v>
      </c>
      <c r="K71" s="76"/>
      <c r="N71" s="22"/>
      <c r="O71" s="22"/>
    </row>
    <row r="72" spans="1:15" ht="23.25" customHeight="1" x14ac:dyDescent="0.2">
      <c r="A72" s="88" t="s">
        <v>13</v>
      </c>
      <c r="B72" s="89"/>
      <c r="C72" s="89"/>
      <c r="D72" s="89"/>
      <c r="E72" s="89"/>
      <c r="F72" s="89"/>
      <c r="G72" s="89"/>
      <c r="H72" s="79" t="s">
        <v>27</v>
      </c>
      <c r="I72" s="79"/>
      <c r="J72" s="59">
        <v>0.25</v>
      </c>
      <c r="K72" s="76"/>
    </row>
    <row r="73" spans="1:15" ht="16.5" x14ac:dyDescent="0.2">
      <c r="A73" s="86" t="s">
        <v>106</v>
      </c>
      <c r="B73" s="87"/>
      <c r="C73" s="87"/>
      <c r="D73" s="87"/>
      <c r="E73" s="87"/>
      <c r="F73" s="87"/>
      <c r="G73" s="87"/>
      <c r="H73" s="79" t="s">
        <v>28</v>
      </c>
      <c r="I73" s="79"/>
      <c r="J73" s="59">
        <v>100</v>
      </c>
      <c r="K73" s="76"/>
    </row>
    <row r="74" spans="1:15" ht="16.5" x14ac:dyDescent="0.2">
      <c r="A74" s="86" t="s">
        <v>30</v>
      </c>
      <c r="B74" s="87"/>
      <c r="C74" s="87"/>
      <c r="D74" s="87"/>
      <c r="E74" s="87"/>
      <c r="F74" s="87"/>
      <c r="G74" s="87"/>
      <c r="H74" s="79" t="s">
        <v>29</v>
      </c>
      <c r="I74" s="79"/>
      <c r="J74" s="60">
        <v>265</v>
      </c>
      <c r="K74" s="76"/>
    </row>
    <row r="75" spans="1:15" ht="16.5" x14ac:dyDescent="0.2">
      <c r="A75" s="65" t="s">
        <v>14</v>
      </c>
      <c r="B75" s="66"/>
      <c r="C75" s="66"/>
      <c r="D75" s="66"/>
      <c r="E75" s="66"/>
      <c r="F75" s="66"/>
      <c r="G75" s="66"/>
      <c r="H75" s="76"/>
      <c r="I75" s="76"/>
      <c r="J75" s="76"/>
      <c r="K75" s="76"/>
    </row>
    <row r="76" spans="1:15" ht="16.5" x14ac:dyDescent="0.2">
      <c r="A76" s="65" t="s">
        <v>15</v>
      </c>
      <c r="B76" s="66"/>
      <c r="C76" s="66"/>
      <c r="D76" s="66"/>
      <c r="E76" s="66"/>
      <c r="F76" s="66"/>
      <c r="G76" s="66"/>
      <c r="H76" s="76"/>
      <c r="I76" s="76"/>
      <c r="J76" s="76"/>
      <c r="K76" s="76"/>
    </row>
    <row r="77" spans="1:15" ht="13.5" thickBot="1" x14ac:dyDescent="0.25">
      <c r="A77" s="77" t="s">
        <v>104</v>
      </c>
      <c r="B77" s="78"/>
      <c r="C77" s="78"/>
      <c r="D77" s="78"/>
      <c r="E77" s="78"/>
      <c r="F77" s="78"/>
      <c r="G77" s="78"/>
      <c r="H77" s="76"/>
      <c r="I77" s="76"/>
      <c r="J77" s="76"/>
      <c r="K77" s="76"/>
    </row>
    <row r="78" spans="1:15" x14ac:dyDescent="0.2">
      <c r="M78" s="43"/>
    </row>
    <row r="82" ht="18.75" customHeight="1" x14ac:dyDescent="0.2"/>
    <row r="83" ht="32.25" customHeight="1" x14ac:dyDescent="0.2"/>
    <row r="84" ht="34.5" customHeight="1" x14ac:dyDescent="0.2"/>
  </sheetData>
  <mergeCells count="25">
    <mergeCell ref="G1:K2"/>
    <mergeCell ref="D3:K3"/>
    <mergeCell ref="G4:K4"/>
    <mergeCell ref="E8:F8"/>
    <mergeCell ref="C4:F4"/>
    <mergeCell ref="C2:F2"/>
    <mergeCell ref="C1:F1"/>
    <mergeCell ref="A62:K62"/>
    <mergeCell ref="H71:I71"/>
    <mergeCell ref="H72:I72"/>
    <mergeCell ref="H73:I73"/>
    <mergeCell ref="K71:K74"/>
    <mergeCell ref="H69:K69"/>
    <mergeCell ref="A74:G74"/>
    <mergeCell ref="A73:G73"/>
    <mergeCell ref="A72:G72"/>
    <mergeCell ref="A71:G71"/>
    <mergeCell ref="A75:G75"/>
    <mergeCell ref="H70:K70"/>
    <mergeCell ref="A70:G70"/>
    <mergeCell ref="A69:G69"/>
    <mergeCell ref="H75:K77"/>
    <mergeCell ref="A76:G76"/>
    <mergeCell ref="A77:G77"/>
    <mergeCell ref="H74:I74"/>
  </mergeCells>
  <phoneticPr fontId="0" type="noConversion"/>
  <conditionalFormatting sqref="C9:C61">
    <cfRule type="cellIs" dxfId="7" priority="1" stopIfTrue="1" operator="equal">
      <formula>$C$67</formula>
    </cfRule>
  </conditionalFormatting>
  <conditionalFormatting sqref="D9:D61">
    <cfRule type="cellIs" dxfId="6" priority="2" stopIfTrue="1" operator="equal">
      <formula>$D$67</formula>
    </cfRule>
  </conditionalFormatting>
  <conditionalFormatting sqref="E9:E61">
    <cfRule type="cellIs" dxfId="5" priority="3" stopIfTrue="1" operator="equal">
      <formula>$E$67</formula>
    </cfRule>
  </conditionalFormatting>
  <conditionalFormatting sqref="G9:G61">
    <cfRule type="cellIs" dxfId="4" priority="4" stopIfTrue="1" operator="equal">
      <formula>$G$67</formula>
    </cfRule>
  </conditionalFormatting>
  <conditionalFormatting sqref="H9:H61">
    <cfRule type="cellIs" dxfId="3" priority="5" stopIfTrue="1" operator="equal">
      <formula>$H$67</formula>
    </cfRule>
  </conditionalFormatting>
  <conditionalFormatting sqref="I9:I61">
    <cfRule type="cellIs" dxfId="2" priority="6" stopIfTrue="1" operator="equal">
      <formula>$I$67</formula>
    </cfRule>
  </conditionalFormatting>
  <conditionalFormatting sqref="J9:J61">
    <cfRule type="cellIs" dxfId="1" priority="7" stopIfTrue="1" operator="equal">
      <formula>$J$67</formula>
    </cfRule>
  </conditionalFormatting>
  <conditionalFormatting sqref="K9:K61">
    <cfRule type="cellIs" dxfId="0" priority="8" stopIfTrue="1" operator="equal">
      <formula>$K$67</formula>
    </cfRule>
  </conditionalFormatting>
  <printOptions horizontalCentered="1" verticalCentered="1"/>
  <pageMargins left="0" right="0" top="0" bottom="0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2001-10-09T23:59:13Z</cp:lastPrinted>
  <dcterms:created xsi:type="dcterms:W3CDTF">1998-10-01T19:23:01Z</dcterms:created>
  <dcterms:modified xsi:type="dcterms:W3CDTF">2016-04-14T17:44:20Z</dcterms:modified>
</cp:coreProperties>
</file>