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dwarner\Desktop\Corn Yield Trials\2007\"/>
    </mc:Choice>
  </mc:AlternateContent>
  <bookViews>
    <workbookView xWindow="-15" yWindow="-15" windowWidth="10290" windowHeight="4635" tabRatio="603"/>
  </bookViews>
  <sheets>
    <sheet name="Results" sheetId="2" r:id="rId1"/>
    <sheet name="Sheet3" sheetId="3" r:id="rId2"/>
  </sheets>
  <definedNames>
    <definedName name="_xlnm.Print_Area" localSheetId="0">Results!$A$1:$K$52</definedName>
  </definedNames>
  <calcPr calcId="162913"/>
</workbook>
</file>

<file path=xl/calcChain.xml><?xml version="1.0" encoding="utf-8"?>
<calcChain xmlns="http://schemas.openxmlformats.org/spreadsheetml/2006/main">
  <c r="G40" i="2" l="1"/>
  <c r="D40" i="2"/>
  <c r="G42" i="2"/>
  <c r="J43" i="2"/>
  <c r="I43" i="2"/>
  <c r="H43" i="2"/>
  <c r="G43" i="2"/>
  <c r="F43" i="2"/>
  <c r="E43" i="2"/>
  <c r="D43" i="2"/>
  <c r="C43" i="2"/>
  <c r="J42" i="2"/>
  <c r="I42" i="2"/>
  <c r="H42" i="2"/>
  <c r="F42" i="2"/>
  <c r="E42" i="2"/>
  <c r="D42" i="2"/>
  <c r="C42" i="2"/>
  <c r="J41" i="2"/>
  <c r="I41" i="2"/>
  <c r="H41" i="2"/>
  <c r="G41" i="2"/>
  <c r="F41" i="2"/>
  <c r="E41" i="2"/>
  <c r="D41" i="2"/>
  <c r="C41" i="2"/>
  <c r="J40" i="2"/>
  <c r="I40" i="2"/>
  <c r="H40" i="2"/>
  <c r="F40" i="2"/>
  <c r="E40" i="2"/>
  <c r="C40" i="2"/>
  <c r="K43" i="2"/>
  <c r="K42" i="2"/>
  <c r="K41" i="2"/>
  <c r="K40" i="2"/>
</calcChain>
</file>

<file path=xl/sharedStrings.xml><?xml version="1.0" encoding="utf-8"?>
<sst xmlns="http://schemas.openxmlformats.org/spreadsheetml/2006/main" count="95" uniqueCount="69">
  <si>
    <t>Hybrid</t>
  </si>
  <si>
    <t>Oil              ( % )</t>
  </si>
  <si>
    <t>YIELD, PROTEIN, OIL, STARCH, TEST WEIGHT AND DENSITY BASIS 15% MOISTURE.</t>
  </si>
  <si>
    <t>DENSITY IS A MEASURE OF KERNEL HARDNESS.</t>
  </si>
  <si>
    <t>Company</t>
  </si>
  <si>
    <t>Protein         ( % )</t>
  </si>
  <si>
    <t>Starch       ( % )</t>
  </si>
  <si>
    <t>Density          ( g. / cc )</t>
  </si>
  <si>
    <t>Long Term Iowa Averages:</t>
  </si>
  <si>
    <t>ISU Grain Quality Laboratory</t>
  </si>
  <si>
    <t>Results:</t>
  </si>
  <si>
    <t>Hybrids are listed in order from highest to lowest yield.</t>
  </si>
  <si>
    <r>
      <t>3</t>
    </r>
    <r>
      <rPr>
        <sz val="11"/>
        <rFont val="Arial"/>
        <family val="2"/>
      </rPr>
      <t xml:space="preserve"> EPVBF is the Estimated Processed Value per Bushel to be used for Feed. It is determined by grain quality and the current market price for feed ingredients.</t>
    </r>
  </si>
  <si>
    <r>
      <t>4</t>
    </r>
    <r>
      <rPr>
        <sz val="11"/>
        <rFont val="Arial"/>
        <family val="2"/>
      </rPr>
      <t xml:space="preserve"> Averages, Standard Deviation, Maximum, and Minimum values were calculated from plot final results.</t>
    </r>
  </si>
  <si>
    <r>
      <t>Averages</t>
    </r>
    <r>
      <rPr>
        <b/>
        <vertAlign val="superscript"/>
        <sz val="11"/>
        <rFont val="Arial"/>
        <family val="2"/>
      </rPr>
      <t>4</t>
    </r>
  </si>
  <si>
    <r>
      <t>Standard Deviation</t>
    </r>
    <r>
      <rPr>
        <b/>
        <vertAlign val="superscript"/>
        <sz val="11"/>
        <rFont val="Arial"/>
        <family val="2"/>
      </rPr>
      <t>4</t>
    </r>
  </si>
  <si>
    <r>
      <t>Maximum</t>
    </r>
    <r>
      <rPr>
        <b/>
        <vertAlign val="superscript"/>
        <sz val="11"/>
        <rFont val="Arial"/>
        <family val="2"/>
      </rPr>
      <t>4</t>
    </r>
  </si>
  <si>
    <r>
      <t>Minimum</t>
    </r>
    <r>
      <rPr>
        <b/>
        <vertAlign val="superscript"/>
        <sz val="11"/>
        <rFont val="Arial"/>
        <family val="2"/>
      </rPr>
      <t>4</t>
    </r>
  </si>
  <si>
    <r>
      <t>Yield</t>
    </r>
    <r>
      <rPr>
        <b/>
        <sz val="11"/>
        <rFont val="Arial"/>
      </rPr>
      <t xml:space="preserve">                                  ( Bu. / A. )</t>
    </r>
  </si>
  <si>
    <r>
      <t>Value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</rPr>
      <t xml:space="preserve">              ( $ / A. )</t>
    </r>
  </si>
  <si>
    <r>
      <t>Test Wt.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</rPr>
      <t xml:space="preserve">           ( lb. / Bu. )</t>
    </r>
  </si>
  <si>
    <r>
      <t>Field Moisture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</rPr>
      <t xml:space="preserve">           ( % )</t>
    </r>
  </si>
  <si>
    <r>
      <t>EPVBF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</rPr>
      <t xml:space="preserve">            ( $ / Bu. )</t>
    </r>
  </si>
  <si>
    <t>Ingredient Prices for EPVBF</t>
  </si>
  <si>
    <t>Corn ($ / bu.)</t>
  </si>
  <si>
    <t>White Grease ($ / lb.)</t>
  </si>
  <si>
    <t>DDG ($ / ton)</t>
  </si>
  <si>
    <t>48% Soy Meal ($ / ton)</t>
  </si>
  <si>
    <r>
      <t xml:space="preserve">2 </t>
    </r>
    <r>
      <rPr>
        <sz val="11"/>
        <rFont val="Arial"/>
        <family val="2"/>
      </rPr>
      <t>Field moisture content and test weight data were provided by the participating plot operator.</t>
    </r>
  </si>
  <si>
    <t>Dekalb</t>
  </si>
  <si>
    <t>51-39</t>
  </si>
  <si>
    <t>52-40</t>
  </si>
  <si>
    <t>52-59</t>
  </si>
  <si>
    <t>53-18</t>
  </si>
  <si>
    <t>53-06</t>
  </si>
  <si>
    <t>54-46</t>
  </si>
  <si>
    <t>54-20</t>
  </si>
  <si>
    <t>Croplan</t>
  </si>
  <si>
    <t>5338TS</t>
  </si>
  <si>
    <t>Merschman</t>
  </si>
  <si>
    <t>M504B-7</t>
  </si>
  <si>
    <t>566TS</t>
  </si>
  <si>
    <t>RX6550T3</t>
  </si>
  <si>
    <t>Pioneer</t>
  </si>
  <si>
    <t>35T08</t>
  </si>
  <si>
    <t>5758TS</t>
  </si>
  <si>
    <t>58-16</t>
  </si>
  <si>
    <t>57-79</t>
  </si>
  <si>
    <t>RX67UT3</t>
  </si>
  <si>
    <t>M508C-7</t>
  </si>
  <si>
    <t>5905RR</t>
  </si>
  <si>
    <t>60-18</t>
  </si>
  <si>
    <t>M6120-10</t>
  </si>
  <si>
    <t>34A20</t>
  </si>
  <si>
    <t>M711E-10</t>
  </si>
  <si>
    <t>61-73</t>
  </si>
  <si>
    <t>61-69</t>
  </si>
  <si>
    <t>33D14</t>
  </si>
  <si>
    <t>RX715UT3</t>
  </si>
  <si>
    <t>62-99</t>
  </si>
  <si>
    <t>62-33</t>
  </si>
  <si>
    <t>33M16</t>
  </si>
  <si>
    <t>63-42</t>
  </si>
  <si>
    <t>2007 Strip Plots</t>
  </si>
  <si>
    <t>Copyright © 1996-2007, Iowa Grain Quality Initiative, Iowa State University, Ames, Iowa. All rights reserved.</t>
  </si>
  <si>
    <t>VALUE IS GROSS REVENUE PER ACRE MINUS 4 CENTS/BU/PT. FOR DRYING.</t>
  </si>
  <si>
    <r>
      <t>1</t>
    </r>
    <r>
      <rPr>
        <sz val="11"/>
        <rFont val="Arial"/>
        <family val="2"/>
      </rPr>
      <t xml:space="preserve"> Value is determined by the current price for corn ($3.00) and a drying charge.</t>
    </r>
  </si>
  <si>
    <t xml:space="preserve">River Valley Cooperative   </t>
  </si>
  <si>
    <t>Corn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</si>
</sst>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&quot;$&quot;#,##0.00"/>
    <numFmt numFmtId="170" formatCode="0.000"/>
    <numFmt numFmtId="175" formatCode="0.0"/>
  </numFmts>
  <fonts count="13" x14ac:knownFonts="1">
    <font>
      <sz val="10"/>
      <name val="Arial"/>
    </font>
    <font>
      <sz val="11"/>
      <name val="Arial"/>
    </font>
    <font>
      <b/>
      <sz val="11"/>
      <name val="Arial"/>
    </font>
    <font>
      <b/>
      <sz val="10"/>
      <name val="Arial"/>
      <family val="2"/>
    </font>
    <font>
      <sz val="24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3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0" fontId="0" fillId="2" borderId="4" xfId="0" applyFill="1" applyBorder="1"/>
    <xf numFmtId="0" fontId="0" fillId="2" borderId="2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165" fontId="2" fillId="2" borderId="8" xfId="0" applyNumberFormat="1" applyFont="1" applyFill="1" applyBorder="1" applyAlignment="1">
      <alignment horizontal="center"/>
    </xf>
    <xf numFmtId="2" fontId="0" fillId="3" borderId="9" xfId="0" applyNumberFormat="1" applyFill="1" applyBorder="1" applyAlignment="1">
      <alignment horizontal="center"/>
    </xf>
    <xf numFmtId="0" fontId="2" fillId="3" borderId="10" xfId="0" applyFont="1" applyFill="1" applyBorder="1" applyAlignment="1">
      <alignment horizontal="centerContinuous"/>
    </xf>
    <xf numFmtId="0" fontId="2" fillId="3" borderId="11" xfId="0" applyFont="1" applyFill="1" applyBorder="1" applyAlignment="1">
      <alignment horizontal="centerContinuous"/>
    </xf>
    <xf numFmtId="0" fontId="0" fillId="0" borderId="12" xfId="0" applyBorder="1"/>
    <xf numFmtId="0" fontId="0" fillId="0" borderId="13" xfId="0" applyBorder="1"/>
    <xf numFmtId="0" fontId="0" fillId="0" borderId="6" xfId="0" applyBorder="1"/>
    <xf numFmtId="0" fontId="0" fillId="0" borderId="7" xfId="0" applyBorder="1"/>
    <xf numFmtId="0" fontId="0" fillId="0" borderId="14" xfId="0" applyBorder="1"/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175" fontId="2" fillId="4" borderId="0" xfId="0" applyNumberFormat="1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Continuous"/>
    </xf>
    <xf numFmtId="0" fontId="2" fillId="4" borderId="21" xfId="0" applyFont="1" applyFill="1" applyBorder="1" applyAlignment="1">
      <alignment horizontal="centerContinuous"/>
    </xf>
    <xf numFmtId="2" fontId="0" fillId="4" borderId="22" xfId="0" applyNumberFormat="1" applyFill="1" applyBorder="1" applyAlignment="1">
      <alignment horizontal="center"/>
    </xf>
    <xf numFmtId="0" fontId="2" fillId="4" borderId="10" xfId="0" applyFont="1" applyFill="1" applyBorder="1" applyAlignment="1">
      <alignment horizontal="centerContinuous"/>
    </xf>
    <xf numFmtId="0" fontId="2" fillId="4" borderId="11" xfId="0" applyFont="1" applyFill="1" applyBorder="1" applyAlignment="1">
      <alignment horizontal="centerContinuous"/>
    </xf>
    <xf numFmtId="0" fontId="2" fillId="4" borderId="23" xfId="0" applyFont="1" applyFill="1" applyBorder="1" applyAlignment="1">
      <alignment horizontal="centerContinuous"/>
    </xf>
    <xf numFmtId="0" fontId="2" fillId="4" borderId="24" xfId="0" applyFont="1" applyFill="1" applyBorder="1" applyAlignment="1">
      <alignment horizontal="centerContinuous"/>
    </xf>
    <xf numFmtId="2" fontId="0" fillId="4" borderId="25" xfId="0" applyNumberFormat="1" applyFill="1" applyBorder="1" applyAlignment="1">
      <alignment horizontal="center"/>
    </xf>
    <xf numFmtId="0" fontId="6" fillId="0" borderId="0" xfId="0" applyFont="1" applyBorder="1"/>
    <xf numFmtId="1" fontId="0" fillId="0" borderId="0" xfId="0" applyNumberFormat="1"/>
    <xf numFmtId="0" fontId="0" fillId="2" borderId="1" xfId="0" applyFill="1" applyBorder="1"/>
    <xf numFmtId="0" fontId="0" fillId="2" borderId="14" xfId="0" applyFill="1" applyBorder="1"/>
    <xf numFmtId="0" fontId="3" fillId="0" borderId="0" xfId="0" applyFont="1"/>
    <xf numFmtId="0" fontId="0" fillId="0" borderId="0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4" borderId="9" xfId="0" applyNumberFormat="1" applyFill="1" applyBorder="1" applyAlignment="1">
      <alignment horizontal="center"/>
    </xf>
    <xf numFmtId="175" fontId="0" fillId="4" borderId="22" xfId="0" applyNumberFormat="1" applyFill="1" applyBorder="1" applyAlignment="1">
      <alignment horizontal="center"/>
    </xf>
    <xf numFmtId="175" fontId="0" fillId="4" borderId="9" xfId="0" applyNumberFormat="1" applyFill="1" applyBorder="1" applyAlignment="1">
      <alignment horizontal="center"/>
    </xf>
    <xf numFmtId="175" fontId="0" fillId="3" borderId="9" xfId="0" applyNumberFormat="1" applyFill="1" applyBorder="1" applyAlignment="1">
      <alignment horizontal="center"/>
    </xf>
    <xf numFmtId="175" fontId="0" fillId="4" borderId="25" xfId="0" applyNumberFormat="1" applyFill="1" applyBorder="1" applyAlignment="1">
      <alignment horizontal="center"/>
    </xf>
    <xf numFmtId="165" fontId="0" fillId="4" borderId="26" xfId="0" applyNumberFormat="1" applyFill="1" applyBorder="1" applyAlignment="1">
      <alignment horizontal="center"/>
    </xf>
    <xf numFmtId="165" fontId="0" fillId="4" borderId="27" xfId="0" applyNumberFormat="1" applyFill="1" applyBorder="1" applyAlignment="1">
      <alignment horizontal="center"/>
    </xf>
    <xf numFmtId="165" fontId="0" fillId="3" borderId="27" xfId="0" applyNumberFormat="1" applyFill="1" applyBorder="1" applyAlignment="1">
      <alignment horizontal="center"/>
    </xf>
    <xf numFmtId="165" fontId="0" fillId="4" borderId="28" xfId="0" applyNumberFormat="1" applyFill="1" applyBorder="1" applyAlignment="1">
      <alignment horizontal="center"/>
    </xf>
    <xf numFmtId="165" fontId="0" fillId="4" borderId="22" xfId="0" applyNumberFormat="1" applyFill="1" applyBorder="1" applyAlignment="1">
      <alignment horizontal="center"/>
    </xf>
    <xf numFmtId="165" fontId="0" fillId="4" borderId="9" xfId="0" applyNumberFormat="1" applyFill="1" applyBorder="1" applyAlignment="1">
      <alignment horizontal="center"/>
    </xf>
    <xf numFmtId="165" fontId="0" fillId="3" borderId="9" xfId="0" applyNumberFormat="1" applyFill="1" applyBorder="1" applyAlignment="1">
      <alignment horizontal="center"/>
    </xf>
    <xf numFmtId="165" fontId="0" fillId="4" borderId="25" xfId="0" applyNumberFormat="1" applyFill="1" applyBorder="1" applyAlignment="1">
      <alignment horizontal="center"/>
    </xf>
    <xf numFmtId="165" fontId="1" fillId="0" borderId="27" xfId="0" applyNumberFormat="1" applyFont="1" applyFill="1" applyBorder="1" applyAlignment="1">
      <alignment horizontal="center"/>
    </xf>
    <xf numFmtId="165" fontId="1" fillId="0" borderId="26" xfId="0" applyNumberFormat="1" applyFont="1" applyFill="1" applyBorder="1" applyAlignment="1">
      <alignment horizontal="center"/>
    </xf>
    <xf numFmtId="49" fontId="0" fillId="0" borderId="9" xfId="0" applyNumberFormat="1" applyBorder="1"/>
    <xf numFmtId="175" fontId="0" fillId="0" borderId="9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70" fontId="0" fillId="0" borderId="9" xfId="0" applyNumberFormat="1" applyBorder="1" applyAlignment="1">
      <alignment horizontal="center"/>
    </xf>
    <xf numFmtId="0" fontId="9" fillId="0" borderId="6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12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2" fillId="0" borderId="3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0" fillId="4" borderId="20" xfId="0" applyFill="1" applyBorder="1" applyAlignment="1">
      <alignment horizontal="left"/>
    </xf>
    <xf numFmtId="0" fontId="0" fillId="4" borderId="33" xfId="0" applyFill="1" applyBorder="1" applyAlignment="1">
      <alignment horizontal="left"/>
    </xf>
    <xf numFmtId="0" fontId="0" fillId="4" borderId="34" xfId="0" applyFill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0" fillId="0" borderId="37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2" xfId="0" applyFont="1" applyBorder="1" applyAlignment="1" applyProtection="1"/>
    <xf numFmtId="0" fontId="2" fillId="0" borderId="30" xfId="0" applyFont="1" applyBorder="1" applyAlignment="1" applyProtection="1"/>
    <xf numFmtId="0" fontId="2" fillId="0" borderId="13" xfId="0" applyFont="1" applyBorder="1" applyAlignment="1" applyProtection="1"/>
    <xf numFmtId="0" fontId="2" fillId="0" borderId="6" xfId="0" applyFont="1" applyBorder="1" applyAlignment="1" applyProtection="1"/>
    <xf numFmtId="0" fontId="2" fillId="0" borderId="0" xfId="0" applyFont="1" applyBorder="1" applyAlignment="1" applyProtection="1"/>
    <xf numFmtId="0" fontId="2" fillId="0" borderId="7" xfId="0" applyFont="1" applyBorder="1" applyAlignment="1" applyProtection="1"/>
    <xf numFmtId="0" fontId="2" fillId="0" borderId="1" xfId="0" applyFont="1" applyBorder="1" applyAlignment="1" applyProtection="1"/>
    <xf numFmtId="0" fontId="2" fillId="0" borderId="2" xfId="0" applyFont="1" applyBorder="1" applyAlignment="1" applyProtection="1"/>
    <xf numFmtId="0" fontId="2" fillId="0" borderId="14" xfId="0" applyFont="1" applyBorder="1" applyAlignment="1" applyProtection="1"/>
    <xf numFmtId="0" fontId="9" fillId="0" borderId="12" xfId="0" applyFont="1" applyBorder="1" applyAlignment="1"/>
    <xf numFmtId="0" fontId="9" fillId="0" borderId="30" xfId="0" applyFont="1" applyBorder="1" applyAlignment="1"/>
    <xf numFmtId="0" fontId="9" fillId="0" borderId="13" xfId="0" applyFont="1" applyBorder="1" applyAlignment="1"/>
    <xf numFmtId="0" fontId="9" fillId="0" borderId="6" xfId="0" applyFont="1" applyBorder="1" applyAlignment="1"/>
    <xf numFmtId="0" fontId="9" fillId="0" borderId="0" xfId="0" applyFont="1" applyBorder="1" applyAlignment="1"/>
    <xf numFmtId="0" fontId="9" fillId="0" borderId="7" xfId="0" applyFont="1" applyBorder="1" applyAlignment="1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1">
    <cellStyle name="Normal" xfId="0" builtinId="0"/>
  </cellStyles>
  <dxfs count="8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704850</xdr:colOff>
      <xdr:row>4</xdr:row>
      <xdr:rowOff>95250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1828800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5</xdr:row>
      <xdr:rowOff>9525</xdr:rowOff>
    </xdr:from>
    <xdr:to>
      <xdr:col>9</xdr:col>
      <xdr:colOff>590550</xdr:colOff>
      <xdr:row>5</xdr:row>
      <xdr:rowOff>266700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66825"/>
          <a:ext cx="82486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5</xdr:row>
      <xdr:rowOff>9525</xdr:rowOff>
    </xdr:from>
    <xdr:to>
      <xdr:col>11</xdr:col>
      <xdr:colOff>9525</xdr:colOff>
      <xdr:row>5</xdr:row>
      <xdr:rowOff>266700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1266825"/>
          <a:ext cx="81915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38</xdr:row>
      <xdr:rowOff>19050</xdr:rowOff>
    </xdr:from>
    <xdr:to>
      <xdr:col>9</xdr:col>
      <xdr:colOff>581025</xdr:colOff>
      <xdr:row>39</xdr:row>
      <xdr:rowOff>123825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705725"/>
          <a:ext cx="824865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38</xdr:row>
      <xdr:rowOff>9525</xdr:rowOff>
    </xdr:from>
    <xdr:to>
      <xdr:col>11</xdr:col>
      <xdr:colOff>19050</xdr:colOff>
      <xdr:row>39</xdr:row>
      <xdr:rowOff>123825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96200"/>
          <a:ext cx="81915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7</xdr:row>
          <xdr:rowOff>19050</xdr:rowOff>
        </xdr:from>
        <xdr:to>
          <xdr:col>4</xdr:col>
          <xdr:colOff>0</xdr:colOff>
          <xdr:row>7</xdr:row>
          <xdr:rowOff>228600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</xdr:row>
          <xdr:rowOff>0</xdr:rowOff>
        </xdr:from>
        <xdr:to>
          <xdr:col>10</xdr:col>
          <xdr:colOff>866775</xdr:colOff>
          <xdr:row>7</xdr:row>
          <xdr:rowOff>247650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zoomScale="98" workbookViewId="0">
      <selection activeCell="C11" sqref="C11"/>
    </sheetView>
  </sheetViews>
  <sheetFormatPr defaultRowHeight="12.75" x14ac:dyDescent="0.2"/>
  <cols>
    <col min="1" max="1" width="17.28515625" customWidth="1"/>
    <col min="2" max="2" width="11.140625" customWidth="1"/>
    <col min="3" max="3" width="11.7109375" customWidth="1"/>
    <col min="4" max="4" width="12.140625" customWidth="1"/>
    <col min="5" max="5" width="14.42578125" bestFit="1" customWidth="1"/>
    <col min="6" max="6" width="16.85546875" customWidth="1"/>
    <col min="7" max="7" width="11.28515625" customWidth="1"/>
    <col min="8" max="8" width="10.7109375" customWidth="1"/>
    <col min="9" max="9" width="9.85546875" customWidth="1"/>
    <col min="10" max="10" width="12.140625" customWidth="1"/>
    <col min="11" max="11" width="13.28515625" customWidth="1"/>
  </cols>
  <sheetData>
    <row r="1" spans="1:15" ht="30.75" x14ac:dyDescent="0.45">
      <c r="A1" s="15"/>
      <c r="B1" s="16"/>
      <c r="C1" s="68" t="s">
        <v>63</v>
      </c>
      <c r="D1" s="69"/>
      <c r="E1" s="69"/>
      <c r="F1" s="69"/>
      <c r="G1" s="76" t="s">
        <v>68</v>
      </c>
      <c r="H1" s="76"/>
      <c r="I1" s="76"/>
      <c r="J1" s="76"/>
      <c r="K1" s="77"/>
    </row>
    <row r="2" spans="1:15" ht="16.899999999999999" customHeight="1" x14ac:dyDescent="0.2">
      <c r="A2" s="17"/>
      <c r="B2" s="18"/>
      <c r="C2" s="70" t="s">
        <v>9</v>
      </c>
      <c r="D2" s="71"/>
      <c r="E2" s="71"/>
      <c r="F2" s="71"/>
      <c r="G2" s="78"/>
      <c r="H2" s="78"/>
      <c r="I2" s="78"/>
      <c r="J2" s="78"/>
      <c r="K2" s="79"/>
    </row>
    <row r="3" spans="1:15" ht="21.75" customHeight="1" x14ac:dyDescent="0.3">
      <c r="A3" s="17"/>
      <c r="B3" s="18"/>
      <c r="C3" s="35" t="s">
        <v>10</v>
      </c>
      <c r="D3" s="74" t="s">
        <v>67</v>
      </c>
      <c r="E3" s="74"/>
      <c r="F3" s="74"/>
      <c r="G3" s="74"/>
      <c r="H3" s="74"/>
      <c r="I3" s="74"/>
      <c r="J3" s="74"/>
      <c r="K3" s="75"/>
    </row>
    <row r="4" spans="1:15" ht="21.75" customHeight="1" x14ac:dyDescent="0.2">
      <c r="A4" s="17"/>
      <c r="B4" s="18"/>
      <c r="C4" s="72" t="s">
        <v>11</v>
      </c>
      <c r="D4" s="73"/>
      <c r="E4" s="73"/>
      <c r="F4" s="73"/>
      <c r="G4" s="88"/>
      <c r="H4" s="88"/>
      <c r="I4" s="88"/>
      <c r="J4" s="88"/>
      <c r="K4" s="89"/>
    </row>
    <row r="5" spans="1:15" ht="8.25" customHeight="1" thickBot="1" x14ac:dyDescent="0.25">
      <c r="A5" s="2"/>
      <c r="B5" s="19"/>
      <c r="C5" s="3"/>
      <c r="D5" s="3"/>
      <c r="E5" s="3"/>
      <c r="F5" s="3"/>
      <c r="G5" s="3"/>
      <c r="H5" s="3"/>
      <c r="I5" s="3"/>
      <c r="J5" s="3"/>
      <c r="K5" s="19"/>
    </row>
    <row r="6" spans="1:15" ht="23.25" customHeight="1" thickBot="1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7"/>
    </row>
    <row r="7" spans="1:15" ht="35.450000000000003" customHeight="1" thickBot="1" x14ac:dyDescent="0.3">
      <c r="A7" s="20" t="s">
        <v>4</v>
      </c>
      <c r="B7" s="21" t="s">
        <v>0</v>
      </c>
      <c r="C7" s="22" t="s">
        <v>18</v>
      </c>
      <c r="D7" s="22" t="s">
        <v>19</v>
      </c>
      <c r="E7" s="22" t="s">
        <v>20</v>
      </c>
      <c r="F7" s="22" t="s">
        <v>21</v>
      </c>
      <c r="G7" s="22" t="s">
        <v>5</v>
      </c>
      <c r="H7" s="22" t="s">
        <v>1</v>
      </c>
      <c r="I7" s="23" t="s">
        <v>6</v>
      </c>
      <c r="J7" s="22" t="s">
        <v>7</v>
      </c>
      <c r="K7" s="24" t="s">
        <v>22</v>
      </c>
    </row>
    <row r="8" spans="1:15" ht="20.25" customHeight="1" thickTop="1" thickBot="1" x14ac:dyDescent="0.3">
      <c r="A8" s="8"/>
      <c r="B8" s="9"/>
      <c r="C8" s="9"/>
      <c r="D8" s="10"/>
      <c r="E8" s="80" t="s">
        <v>8</v>
      </c>
      <c r="F8" s="81"/>
      <c r="G8" s="25">
        <v>8</v>
      </c>
      <c r="H8" s="25">
        <v>3.6</v>
      </c>
      <c r="I8" s="25">
        <v>60</v>
      </c>
      <c r="J8" s="26">
        <v>1.27</v>
      </c>
      <c r="K8" s="11"/>
    </row>
    <row r="9" spans="1:15" ht="14.25" x14ac:dyDescent="0.2">
      <c r="A9" s="57" t="s">
        <v>29</v>
      </c>
      <c r="B9" s="57" t="s">
        <v>48</v>
      </c>
      <c r="C9" s="58">
        <v>228.9</v>
      </c>
      <c r="D9" s="59">
        <v>636.34</v>
      </c>
      <c r="E9" s="58">
        <v>56.4</v>
      </c>
      <c r="F9" s="58">
        <v>20.5</v>
      </c>
      <c r="G9" s="58">
        <v>7.6</v>
      </c>
      <c r="H9" s="58">
        <v>3.7</v>
      </c>
      <c r="I9" s="58">
        <v>60.7</v>
      </c>
      <c r="J9" s="60">
        <v>1.2749999999999999</v>
      </c>
      <c r="K9" s="56">
        <v>2.97</v>
      </c>
      <c r="N9" s="36"/>
      <c r="O9" s="36"/>
    </row>
    <row r="10" spans="1:15" ht="14.25" x14ac:dyDescent="0.2">
      <c r="A10" s="57" t="s">
        <v>29</v>
      </c>
      <c r="B10" s="57" t="s">
        <v>46</v>
      </c>
      <c r="C10" s="58">
        <v>225.9</v>
      </c>
      <c r="D10" s="59">
        <v>666.83</v>
      </c>
      <c r="E10" s="58">
        <v>55.3</v>
      </c>
      <c r="F10" s="58">
        <v>16.2</v>
      </c>
      <c r="G10" s="58">
        <v>7.5</v>
      </c>
      <c r="H10" s="58">
        <v>3.5</v>
      </c>
      <c r="I10" s="58">
        <v>61.1</v>
      </c>
      <c r="J10" s="60">
        <v>1.28</v>
      </c>
      <c r="K10" s="55">
        <v>2.93</v>
      </c>
      <c r="N10" s="36"/>
      <c r="O10" s="36"/>
    </row>
    <row r="11" spans="1:15" ht="14.25" x14ac:dyDescent="0.2">
      <c r="A11" s="57" t="s">
        <v>43</v>
      </c>
      <c r="B11" s="57" t="s">
        <v>57</v>
      </c>
      <c r="C11" s="58">
        <v>219.5</v>
      </c>
      <c r="D11" s="59">
        <v>591</v>
      </c>
      <c r="E11" s="58">
        <v>56.9</v>
      </c>
      <c r="F11" s="58">
        <v>22.7</v>
      </c>
      <c r="G11" s="58">
        <v>8.1999999999999993</v>
      </c>
      <c r="H11" s="58">
        <v>3.3</v>
      </c>
      <c r="I11" s="58">
        <v>60.7</v>
      </c>
      <c r="J11" s="60">
        <v>1.3</v>
      </c>
      <c r="K11" s="55">
        <v>2.98</v>
      </c>
      <c r="N11" s="36"/>
      <c r="O11" s="36"/>
    </row>
    <row r="12" spans="1:15" ht="14.25" x14ac:dyDescent="0.2">
      <c r="A12" s="57" t="s">
        <v>29</v>
      </c>
      <c r="B12" s="57" t="s">
        <v>56</v>
      </c>
      <c r="C12" s="58">
        <v>219.2</v>
      </c>
      <c r="D12" s="59">
        <v>612.05999999999995</v>
      </c>
      <c r="E12" s="58">
        <v>55.3</v>
      </c>
      <c r="F12" s="58">
        <v>20.2</v>
      </c>
      <c r="G12" s="58">
        <v>8.1</v>
      </c>
      <c r="H12" s="58">
        <v>3.7</v>
      </c>
      <c r="I12" s="58">
        <v>60.1</v>
      </c>
      <c r="J12" s="60">
        <v>1.2649999999999999</v>
      </c>
      <c r="K12" s="55">
        <v>3.03</v>
      </c>
      <c r="N12" s="36"/>
      <c r="O12" s="36"/>
    </row>
    <row r="13" spans="1:15" ht="14.25" x14ac:dyDescent="0.2">
      <c r="A13" s="57" t="s">
        <v>43</v>
      </c>
      <c r="B13" s="57" t="s">
        <v>44</v>
      </c>
      <c r="C13" s="58">
        <v>218.7</v>
      </c>
      <c r="D13" s="59">
        <v>647.4</v>
      </c>
      <c r="E13" s="58">
        <v>56.3</v>
      </c>
      <c r="F13" s="58">
        <v>16</v>
      </c>
      <c r="G13" s="58">
        <v>7.8</v>
      </c>
      <c r="H13" s="58">
        <v>3.4</v>
      </c>
      <c r="I13" s="58">
        <v>61.1</v>
      </c>
      <c r="J13" s="60">
        <v>1.29</v>
      </c>
      <c r="K13" s="55">
        <v>2.95</v>
      </c>
      <c r="N13" s="36"/>
      <c r="O13" s="36"/>
    </row>
    <row r="14" spans="1:15" ht="14.25" x14ac:dyDescent="0.2">
      <c r="A14" s="57" t="s">
        <v>29</v>
      </c>
      <c r="B14" s="57" t="s">
        <v>60</v>
      </c>
      <c r="C14" s="58">
        <v>217</v>
      </c>
      <c r="D14" s="59">
        <v>591.11</v>
      </c>
      <c r="E14" s="58">
        <v>57.7</v>
      </c>
      <c r="F14" s="58">
        <v>21.9</v>
      </c>
      <c r="G14" s="58">
        <v>7.9</v>
      </c>
      <c r="H14" s="58">
        <v>3.7</v>
      </c>
      <c r="I14" s="58">
        <v>60.7</v>
      </c>
      <c r="J14" s="60">
        <v>1.2909999999999999</v>
      </c>
      <c r="K14" s="55">
        <v>3</v>
      </c>
      <c r="N14" s="36"/>
      <c r="O14" s="36"/>
    </row>
    <row r="15" spans="1:15" ht="14.25" x14ac:dyDescent="0.2">
      <c r="A15" s="57" t="s">
        <v>29</v>
      </c>
      <c r="B15" s="57" t="s">
        <v>58</v>
      </c>
      <c r="C15" s="58">
        <v>215.6</v>
      </c>
      <c r="D15" s="59">
        <v>602.09</v>
      </c>
      <c r="E15" s="58">
        <v>56.3</v>
      </c>
      <c r="F15" s="58">
        <v>20.2</v>
      </c>
      <c r="G15" s="58">
        <v>7.9</v>
      </c>
      <c r="H15" s="58">
        <v>3.7</v>
      </c>
      <c r="I15" s="58">
        <v>60.6</v>
      </c>
      <c r="J15" s="60">
        <v>1.282</v>
      </c>
      <c r="K15" s="55">
        <v>3</v>
      </c>
      <c r="N15" s="36"/>
      <c r="O15" s="36"/>
    </row>
    <row r="16" spans="1:15" ht="14.25" x14ac:dyDescent="0.2">
      <c r="A16" s="57" t="s">
        <v>39</v>
      </c>
      <c r="B16" s="57" t="s">
        <v>52</v>
      </c>
      <c r="C16" s="58">
        <v>210.4</v>
      </c>
      <c r="D16" s="59">
        <v>574.73</v>
      </c>
      <c r="E16" s="58">
        <v>55.7</v>
      </c>
      <c r="F16" s="58">
        <v>21.7</v>
      </c>
      <c r="G16" s="58">
        <v>8.1</v>
      </c>
      <c r="H16" s="58">
        <v>3.6</v>
      </c>
      <c r="I16" s="58">
        <v>60.4</v>
      </c>
      <c r="J16" s="60">
        <v>1.296</v>
      </c>
      <c r="K16" s="55">
        <v>3.01</v>
      </c>
      <c r="N16" s="36"/>
      <c r="O16" s="36"/>
    </row>
    <row r="17" spans="1:15" ht="14.25" x14ac:dyDescent="0.2">
      <c r="A17" s="57" t="s">
        <v>39</v>
      </c>
      <c r="B17" s="57" t="s">
        <v>54</v>
      </c>
      <c r="C17" s="58">
        <v>208.7</v>
      </c>
      <c r="D17" s="59">
        <v>565.08000000000004</v>
      </c>
      <c r="E17" s="58">
        <v>54.8</v>
      </c>
      <c r="F17" s="58">
        <v>22.3</v>
      </c>
      <c r="G17" s="58">
        <v>7.6</v>
      </c>
      <c r="H17" s="58">
        <v>3.9</v>
      </c>
      <c r="I17" s="58">
        <v>60.6</v>
      </c>
      <c r="J17" s="60">
        <v>1.264</v>
      </c>
      <c r="K17" s="55">
        <v>3</v>
      </c>
      <c r="N17" s="36"/>
      <c r="O17" s="36"/>
    </row>
    <row r="18" spans="1:15" ht="14.25" x14ac:dyDescent="0.2">
      <c r="A18" s="57" t="s">
        <v>43</v>
      </c>
      <c r="B18" s="57" t="s">
        <v>53</v>
      </c>
      <c r="C18" s="58">
        <v>208.2</v>
      </c>
      <c r="D18" s="59">
        <v>562.19000000000005</v>
      </c>
      <c r="E18" s="58">
        <v>54.9</v>
      </c>
      <c r="F18" s="58">
        <v>22.5</v>
      </c>
      <c r="G18" s="58">
        <v>8.1</v>
      </c>
      <c r="H18" s="58">
        <v>3.5</v>
      </c>
      <c r="I18" s="58">
        <v>60.4</v>
      </c>
      <c r="J18" s="60">
        <v>1.278</v>
      </c>
      <c r="K18" s="55">
        <v>3</v>
      </c>
      <c r="N18" s="36"/>
      <c r="O18" s="36"/>
    </row>
    <row r="19" spans="1:15" ht="14.25" x14ac:dyDescent="0.2">
      <c r="A19" s="57" t="s">
        <v>37</v>
      </c>
      <c r="B19" s="57" t="s">
        <v>41</v>
      </c>
      <c r="C19" s="58">
        <v>206.9</v>
      </c>
      <c r="D19" s="59">
        <v>615.04999999999995</v>
      </c>
      <c r="E19" s="58">
        <v>54.2</v>
      </c>
      <c r="F19" s="58">
        <v>15.7</v>
      </c>
      <c r="G19" s="58">
        <v>7.3</v>
      </c>
      <c r="H19" s="58">
        <v>3.4</v>
      </c>
      <c r="I19" s="58">
        <v>61.3</v>
      </c>
      <c r="J19" s="60">
        <v>1.2689999999999999</v>
      </c>
      <c r="K19" s="55">
        <v>2.89</v>
      </c>
      <c r="N19" s="36"/>
      <c r="O19" s="36"/>
    </row>
    <row r="20" spans="1:15" ht="14.25" x14ac:dyDescent="0.2">
      <c r="A20" s="57" t="s">
        <v>37</v>
      </c>
      <c r="B20" s="57" t="s">
        <v>50</v>
      </c>
      <c r="C20" s="58">
        <v>205.8</v>
      </c>
      <c r="D20" s="59">
        <v>566.46</v>
      </c>
      <c r="E20" s="58">
        <v>55.6</v>
      </c>
      <c r="F20" s="58">
        <v>21.2</v>
      </c>
      <c r="G20" s="58">
        <v>7.9</v>
      </c>
      <c r="H20" s="58">
        <v>3.8</v>
      </c>
      <c r="I20" s="58">
        <v>60.5</v>
      </c>
      <c r="J20" s="60">
        <v>1.2929999999999999</v>
      </c>
      <c r="K20" s="55">
        <v>3.02</v>
      </c>
      <c r="N20" s="36"/>
      <c r="O20" s="36"/>
    </row>
    <row r="21" spans="1:15" ht="14.25" x14ac:dyDescent="0.2">
      <c r="A21" s="57" t="s">
        <v>29</v>
      </c>
      <c r="B21" s="57" t="s">
        <v>59</v>
      </c>
      <c r="C21" s="58">
        <v>205.6</v>
      </c>
      <c r="D21" s="59">
        <v>567.5</v>
      </c>
      <c r="E21" s="58">
        <v>58.5</v>
      </c>
      <c r="F21" s="58">
        <v>21</v>
      </c>
      <c r="G21" s="58">
        <v>7.7</v>
      </c>
      <c r="H21" s="58">
        <v>3.9</v>
      </c>
      <c r="I21" s="58">
        <v>60.6</v>
      </c>
      <c r="J21" s="60">
        <v>1.2749999999999999</v>
      </c>
      <c r="K21" s="55">
        <v>3.01</v>
      </c>
      <c r="N21" s="36"/>
      <c r="O21" s="36"/>
    </row>
    <row r="22" spans="1:15" ht="14.25" x14ac:dyDescent="0.2">
      <c r="A22" s="57" t="s">
        <v>39</v>
      </c>
      <c r="B22" s="57" t="s">
        <v>49</v>
      </c>
      <c r="C22" s="58">
        <v>204.7</v>
      </c>
      <c r="D22" s="59">
        <v>551.76</v>
      </c>
      <c r="E22" s="58">
        <v>56.9</v>
      </c>
      <c r="F22" s="58">
        <v>22.6</v>
      </c>
      <c r="G22" s="58">
        <v>8</v>
      </c>
      <c r="H22" s="58">
        <v>3.8</v>
      </c>
      <c r="I22" s="58">
        <v>60.2</v>
      </c>
      <c r="J22" s="60">
        <v>1.2709999999999999</v>
      </c>
      <c r="K22" s="55">
        <v>3.03</v>
      </c>
      <c r="N22" s="36"/>
      <c r="O22" s="36"/>
    </row>
    <row r="23" spans="1:15" ht="14.25" x14ac:dyDescent="0.2">
      <c r="A23" s="57" t="s">
        <v>29</v>
      </c>
      <c r="B23" s="57" t="s">
        <v>35</v>
      </c>
      <c r="C23" s="58">
        <v>203.7</v>
      </c>
      <c r="D23" s="59">
        <v>609.51</v>
      </c>
      <c r="E23" s="58">
        <v>57.1</v>
      </c>
      <c r="F23" s="58">
        <v>15.2</v>
      </c>
      <c r="G23" s="58">
        <v>7.7</v>
      </c>
      <c r="H23" s="58">
        <v>3.7</v>
      </c>
      <c r="I23" s="58">
        <v>60.8</v>
      </c>
      <c r="J23" s="60">
        <v>1.31</v>
      </c>
      <c r="K23" s="55">
        <v>2.98</v>
      </c>
      <c r="N23" s="36"/>
      <c r="O23" s="36"/>
    </row>
    <row r="24" spans="1:15" ht="14.25" x14ac:dyDescent="0.2">
      <c r="A24" s="57" t="s">
        <v>29</v>
      </c>
      <c r="B24" s="57" t="s">
        <v>51</v>
      </c>
      <c r="C24" s="58">
        <v>202.2</v>
      </c>
      <c r="D24" s="59">
        <v>563.66</v>
      </c>
      <c r="E24" s="58">
        <v>56.3</v>
      </c>
      <c r="F24" s="58">
        <v>20.3</v>
      </c>
      <c r="G24" s="58">
        <v>7.5</v>
      </c>
      <c r="H24" s="58">
        <v>3.5</v>
      </c>
      <c r="I24" s="58">
        <v>61.2</v>
      </c>
      <c r="J24" s="60">
        <v>1.282</v>
      </c>
      <c r="K24" s="55">
        <v>2.93</v>
      </c>
      <c r="N24" s="36"/>
      <c r="O24" s="36"/>
    </row>
    <row r="25" spans="1:15" ht="14.25" x14ac:dyDescent="0.2">
      <c r="A25" s="57" t="s">
        <v>29</v>
      </c>
      <c r="B25" s="57" t="s">
        <v>62</v>
      </c>
      <c r="C25" s="58">
        <v>201.6</v>
      </c>
      <c r="D25" s="59">
        <v>546.79999999999995</v>
      </c>
      <c r="E25" s="58">
        <v>56.8</v>
      </c>
      <c r="F25" s="58">
        <v>22.2</v>
      </c>
      <c r="G25" s="58">
        <v>7.3</v>
      </c>
      <c r="H25" s="58">
        <v>3.8</v>
      </c>
      <c r="I25" s="58">
        <v>61.4</v>
      </c>
      <c r="J25" s="60">
        <v>1.254</v>
      </c>
      <c r="K25" s="55">
        <v>2.95</v>
      </c>
      <c r="N25" s="36"/>
      <c r="O25" s="36"/>
    </row>
    <row r="26" spans="1:15" ht="14.25" x14ac:dyDescent="0.2">
      <c r="A26" s="57" t="s">
        <v>29</v>
      </c>
      <c r="B26" s="57" t="s">
        <v>34</v>
      </c>
      <c r="C26" s="58">
        <v>201.1</v>
      </c>
      <c r="D26" s="59">
        <v>599.28</v>
      </c>
      <c r="E26" s="58">
        <v>57.1</v>
      </c>
      <c r="F26" s="58">
        <v>15.5</v>
      </c>
      <c r="G26" s="58">
        <v>7.6</v>
      </c>
      <c r="H26" s="58">
        <v>3.7</v>
      </c>
      <c r="I26" s="58">
        <v>60.6</v>
      </c>
      <c r="J26" s="60">
        <v>1.282</v>
      </c>
      <c r="K26" s="55">
        <v>2.97</v>
      </c>
      <c r="N26" s="36"/>
      <c r="O26" s="36"/>
    </row>
    <row r="27" spans="1:15" ht="14.25" x14ac:dyDescent="0.2">
      <c r="A27" s="57" t="s">
        <v>43</v>
      </c>
      <c r="B27" s="57" t="s">
        <v>61</v>
      </c>
      <c r="C27" s="58">
        <v>201</v>
      </c>
      <c r="D27" s="59">
        <v>525.14</v>
      </c>
      <c r="E27" s="58">
        <v>56.4</v>
      </c>
      <c r="F27" s="58">
        <v>24.7</v>
      </c>
      <c r="G27" s="58">
        <v>8.4</v>
      </c>
      <c r="H27" s="58">
        <v>3.8</v>
      </c>
      <c r="I27" s="58">
        <v>60.8</v>
      </c>
      <c r="J27" s="60">
        <v>1.2729999999999999</v>
      </c>
      <c r="K27" s="55">
        <v>3.07</v>
      </c>
      <c r="N27" s="36"/>
      <c r="O27" s="36"/>
    </row>
    <row r="28" spans="1:15" ht="14.25" x14ac:dyDescent="0.2">
      <c r="A28" s="57" t="s">
        <v>37</v>
      </c>
      <c r="B28" s="57" t="s">
        <v>38</v>
      </c>
      <c r="C28" s="58">
        <v>200.6</v>
      </c>
      <c r="D28" s="59">
        <v>601.73</v>
      </c>
      <c r="E28" s="58">
        <v>57.5</v>
      </c>
      <c r="F28" s="58">
        <v>15</v>
      </c>
      <c r="G28" s="58">
        <v>7.7</v>
      </c>
      <c r="H28" s="58">
        <v>3.6</v>
      </c>
      <c r="I28" s="58">
        <v>60.8</v>
      </c>
      <c r="J28" s="60">
        <v>1.3</v>
      </c>
      <c r="K28" s="55">
        <v>2.97</v>
      </c>
      <c r="N28" s="36"/>
      <c r="O28" s="36"/>
    </row>
    <row r="29" spans="1:15" ht="14.25" x14ac:dyDescent="0.2">
      <c r="A29" s="57" t="s">
        <v>39</v>
      </c>
      <c r="B29" s="57" t="s">
        <v>40</v>
      </c>
      <c r="C29" s="58">
        <v>199.1</v>
      </c>
      <c r="D29" s="59">
        <v>563.79999999999995</v>
      </c>
      <c r="E29" s="58">
        <v>57.1</v>
      </c>
      <c r="F29" s="58">
        <v>19.2</v>
      </c>
      <c r="G29" s="58">
        <v>7.7</v>
      </c>
      <c r="H29" s="58">
        <v>3.6</v>
      </c>
      <c r="I29" s="58">
        <v>60.7</v>
      </c>
      <c r="J29" s="60">
        <v>1.278</v>
      </c>
      <c r="K29" s="55">
        <v>2.97</v>
      </c>
      <c r="N29" s="36"/>
      <c r="O29" s="36"/>
    </row>
    <row r="30" spans="1:15" ht="14.25" x14ac:dyDescent="0.2">
      <c r="A30" s="57" t="s">
        <v>29</v>
      </c>
      <c r="B30" s="57" t="s">
        <v>55</v>
      </c>
      <c r="C30" s="58">
        <v>196.2</v>
      </c>
      <c r="D30" s="59">
        <v>530.63</v>
      </c>
      <c r="E30" s="58">
        <v>56.9</v>
      </c>
      <c r="F30" s="58">
        <v>22.4</v>
      </c>
      <c r="G30" s="58">
        <v>8.5</v>
      </c>
      <c r="H30" s="58">
        <v>4</v>
      </c>
      <c r="I30" s="58">
        <v>59.9</v>
      </c>
      <c r="J30" s="60">
        <v>1.2769999999999999</v>
      </c>
      <c r="K30" s="55">
        <v>3.11</v>
      </c>
      <c r="N30" s="36"/>
      <c r="O30" s="36"/>
    </row>
    <row r="31" spans="1:15" ht="14.25" x14ac:dyDescent="0.2">
      <c r="A31" s="57" t="s">
        <v>29</v>
      </c>
      <c r="B31" s="57" t="s">
        <v>36</v>
      </c>
      <c r="C31" s="58">
        <v>195.3</v>
      </c>
      <c r="D31" s="59">
        <v>586.65</v>
      </c>
      <c r="E31" s="58">
        <v>56</v>
      </c>
      <c r="F31" s="58">
        <v>14.9</v>
      </c>
      <c r="G31" s="58">
        <v>8</v>
      </c>
      <c r="H31" s="58">
        <v>3.6</v>
      </c>
      <c r="I31" s="58">
        <v>60.6</v>
      </c>
      <c r="J31" s="60">
        <v>1.292</v>
      </c>
      <c r="K31" s="55">
        <v>3</v>
      </c>
      <c r="N31" s="36"/>
      <c r="O31" s="36"/>
    </row>
    <row r="32" spans="1:15" ht="14.25" x14ac:dyDescent="0.2">
      <c r="A32" s="57" t="s">
        <v>29</v>
      </c>
      <c r="B32" s="57" t="s">
        <v>47</v>
      </c>
      <c r="C32" s="58">
        <v>194.3</v>
      </c>
      <c r="D32" s="59">
        <v>578.99</v>
      </c>
      <c r="E32" s="58">
        <v>56.1</v>
      </c>
      <c r="F32" s="58">
        <v>15.5</v>
      </c>
      <c r="G32" s="58">
        <v>7.9</v>
      </c>
      <c r="H32" s="58">
        <v>3.7</v>
      </c>
      <c r="I32" s="58">
        <v>60.3</v>
      </c>
      <c r="J32" s="60">
        <v>1.2769999999999999</v>
      </c>
      <c r="K32" s="55">
        <v>3</v>
      </c>
      <c r="N32" s="36"/>
      <c r="O32" s="36"/>
    </row>
    <row r="33" spans="1:15" ht="14.25" x14ac:dyDescent="0.2">
      <c r="A33" s="57" t="s">
        <v>37</v>
      </c>
      <c r="B33" s="57" t="s">
        <v>45</v>
      </c>
      <c r="C33" s="58">
        <v>194.2</v>
      </c>
      <c r="D33" s="59">
        <v>567.94000000000005</v>
      </c>
      <c r="E33" s="58">
        <v>58.5</v>
      </c>
      <c r="F33" s="58">
        <v>16.899999999999999</v>
      </c>
      <c r="G33" s="58">
        <v>7.8</v>
      </c>
      <c r="H33" s="58">
        <v>3.4</v>
      </c>
      <c r="I33" s="58">
        <v>60.9</v>
      </c>
      <c r="J33" s="60">
        <v>1.3089999999999999</v>
      </c>
      <c r="K33" s="55">
        <v>2.95</v>
      </c>
      <c r="N33" s="36"/>
      <c r="O33" s="36"/>
    </row>
    <row r="34" spans="1:15" ht="14.25" x14ac:dyDescent="0.2">
      <c r="A34" s="57" t="s">
        <v>29</v>
      </c>
      <c r="B34" s="57" t="s">
        <v>42</v>
      </c>
      <c r="C34" s="58">
        <v>192.8</v>
      </c>
      <c r="D34" s="59">
        <v>574.48</v>
      </c>
      <c r="E34" s="58">
        <v>56.1</v>
      </c>
      <c r="F34" s="58">
        <v>15.5</v>
      </c>
      <c r="G34" s="58">
        <v>7.2</v>
      </c>
      <c r="H34" s="58">
        <v>3.6</v>
      </c>
      <c r="I34" s="58">
        <v>61.2</v>
      </c>
      <c r="J34" s="60">
        <v>1.2849999999999999</v>
      </c>
      <c r="K34" s="55">
        <v>2.91</v>
      </c>
      <c r="N34" s="36"/>
      <c r="O34" s="36"/>
    </row>
    <row r="35" spans="1:15" ht="14.25" x14ac:dyDescent="0.2">
      <c r="A35" s="57" t="s">
        <v>29</v>
      </c>
      <c r="B35" s="57" t="s">
        <v>33</v>
      </c>
      <c r="C35" s="58">
        <v>192.3</v>
      </c>
      <c r="D35" s="59">
        <v>573.95000000000005</v>
      </c>
      <c r="E35" s="58">
        <v>56.6</v>
      </c>
      <c r="F35" s="58">
        <v>15.4</v>
      </c>
      <c r="G35" s="58">
        <v>7.6</v>
      </c>
      <c r="H35" s="58">
        <v>3.4</v>
      </c>
      <c r="I35" s="58">
        <v>61</v>
      </c>
      <c r="J35" s="60">
        <v>1.2809999999999999</v>
      </c>
      <c r="K35" s="55">
        <v>2.93</v>
      </c>
      <c r="N35" s="36"/>
      <c r="O35" s="36"/>
    </row>
    <row r="36" spans="1:15" ht="14.25" x14ac:dyDescent="0.2">
      <c r="A36" s="57" t="s">
        <v>29</v>
      </c>
      <c r="B36" s="57" t="s">
        <v>30</v>
      </c>
      <c r="C36" s="58">
        <v>186.8</v>
      </c>
      <c r="D36" s="59">
        <v>562.55999999999995</v>
      </c>
      <c r="E36" s="58">
        <v>55.9</v>
      </c>
      <c r="F36" s="58">
        <v>14.7</v>
      </c>
      <c r="G36" s="58">
        <v>7.6</v>
      </c>
      <c r="H36" s="58">
        <v>3.4</v>
      </c>
      <c r="I36" s="58">
        <v>61</v>
      </c>
      <c r="J36" s="60">
        <v>1.2729999999999999</v>
      </c>
      <c r="K36" s="55">
        <v>2.93</v>
      </c>
      <c r="N36" s="36"/>
      <c r="O36" s="36"/>
    </row>
    <row r="37" spans="1:15" ht="14.25" x14ac:dyDescent="0.2">
      <c r="A37" s="57" t="s">
        <v>29</v>
      </c>
      <c r="B37" s="57" t="s">
        <v>31</v>
      </c>
      <c r="C37" s="58">
        <v>186</v>
      </c>
      <c r="D37" s="59">
        <v>561.61</v>
      </c>
      <c r="E37" s="58">
        <v>55.4</v>
      </c>
      <c r="F37" s="58">
        <v>14.5</v>
      </c>
      <c r="G37" s="58">
        <v>7.9</v>
      </c>
      <c r="H37" s="58">
        <v>3.5</v>
      </c>
      <c r="I37" s="58">
        <v>60.5</v>
      </c>
      <c r="J37" s="60">
        <v>1.2649999999999999</v>
      </c>
      <c r="K37" s="55">
        <v>2.97</v>
      </c>
      <c r="N37" s="36"/>
      <c r="O37" s="36"/>
    </row>
    <row r="38" spans="1:15" ht="14.25" x14ac:dyDescent="0.2">
      <c r="A38" s="57" t="s">
        <v>29</v>
      </c>
      <c r="B38" s="57" t="s">
        <v>32</v>
      </c>
      <c r="C38" s="58">
        <v>176.3</v>
      </c>
      <c r="D38" s="59">
        <v>533.16999999999996</v>
      </c>
      <c r="E38" s="58">
        <v>55.4</v>
      </c>
      <c r="F38" s="58">
        <v>14.4</v>
      </c>
      <c r="G38" s="58">
        <v>8.1</v>
      </c>
      <c r="H38" s="58">
        <v>3.4</v>
      </c>
      <c r="I38" s="58">
        <v>60.3</v>
      </c>
      <c r="J38" s="60">
        <v>1.268</v>
      </c>
      <c r="K38" s="55">
        <v>2.98</v>
      </c>
      <c r="N38" s="36"/>
      <c r="O38" s="36"/>
    </row>
    <row r="39" spans="1:15" ht="13.5" thickBot="1" x14ac:dyDescent="0.25">
      <c r="A39" s="37"/>
      <c r="B39" s="6"/>
      <c r="C39" s="6"/>
      <c r="D39" s="6"/>
      <c r="E39" s="6"/>
      <c r="F39" s="6"/>
      <c r="G39" s="6"/>
      <c r="H39" s="6"/>
      <c r="I39" s="6"/>
      <c r="J39" s="6"/>
      <c r="K39" s="38"/>
      <c r="N39" s="36"/>
      <c r="O39" s="36"/>
    </row>
    <row r="40" spans="1:15" ht="23.25" customHeight="1" x14ac:dyDescent="0.25">
      <c r="A40" s="27" t="s">
        <v>14</v>
      </c>
      <c r="B40" s="28"/>
      <c r="C40" s="43">
        <f t="shared" ref="C40:K40" si="0">AVERAGE(C9:C38)</f>
        <v>203.95333333333335</v>
      </c>
      <c r="D40" s="51">
        <f t="shared" si="0"/>
        <v>580.98333333333323</v>
      </c>
      <c r="E40" s="43">
        <f t="shared" si="0"/>
        <v>56.333333333333336</v>
      </c>
      <c r="F40" s="43">
        <f t="shared" si="0"/>
        <v>18.699999999999996</v>
      </c>
      <c r="G40" s="43">
        <f t="shared" si="0"/>
        <v>7.8066666666666658</v>
      </c>
      <c r="H40" s="43">
        <f t="shared" si="0"/>
        <v>3.6199999999999997</v>
      </c>
      <c r="I40" s="43">
        <f t="shared" si="0"/>
        <v>60.7</v>
      </c>
      <c r="J40" s="29">
        <f t="shared" si="0"/>
        <v>1.2811666666666668</v>
      </c>
      <c r="K40" s="47">
        <f t="shared" si="0"/>
        <v>2.9813333333333336</v>
      </c>
    </row>
    <row r="41" spans="1:15" ht="17.25" x14ac:dyDescent="0.25">
      <c r="A41" s="30" t="s">
        <v>15</v>
      </c>
      <c r="B41" s="31"/>
      <c r="C41" s="44">
        <f t="shared" ref="C41:K41" si="1">STDEV(C9:C38)</f>
        <v>12.068875139234672</v>
      </c>
      <c r="D41" s="52">
        <f t="shared" si="1"/>
        <v>33.118072088371548</v>
      </c>
      <c r="E41" s="44">
        <f t="shared" si="1"/>
        <v>1.0141527237681898</v>
      </c>
      <c r="F41" s="44">
        <f t="shared" si="1"/>
        <v>3.3310451916726871</v>
      </c>
      <c r="G41" s="44">
        <f t="shared" si="1"/>
        <v>0.3095417450910668</v>
      </c>
      <c r="H41" s="44">
        <f t="shared" si="1"/>
        <v>0.17888543819998318</v>
      </c>
      <c r="I41" s="44">
        <f t="shared" si="1"/>
        <v>0.36198685440029554</v>
      </c>
      <c r="J41" s="42">
        <f t="shared" si="1"/>
        <v>1.3429466657788176E-2</v>
      </c>
      <c r="K41" s="48">
        <f t="shared" si="1"/>
        <v>4.6217874832395513E-2</v>
      </c>
    </row>
    <row r="42" spans="1:15" ht="17.25" x14ac:dyDescent="0.25">
      <c r="A42" s="13" t="s">
        <v>16</v>
      </c>
      <c r="B42" s="14"/>
      <c r="C42" s="45">
        <f>MAX(C9:C38)</f>
        <v>228.9</v>
      </c>
      <c r="D42" s="53">
        <f>MAX(D9:D38)</f>
        <v>666.83</v>
      </c>
      <c r="E42" s="45">
        <f>MAX(E9:E38)</f>
        <v>58.5</v>
      </c>
      <c r="F42" s="45">
        <f>MAX(F9:F38)</f>
        <v>24.7</v>
      </c>
      <c r="G42" s="45">
        <f>ROUND(MAX(G9:G38), 1)</f>
        <v>8.5</v>
      </c>
      <c r="H42" s="45">
        <f>MAX(H9:H38)</f>
        <v>4</v>
      </c>
      <c r="I42" s="45">
        <f>MAX(I9:I38)</f>
        <v>61.4</v>
      </c>
      <c r="J42" s="12">
        <f>MAX(J9:J38)</f>
        <v>1.31</v>
      </c>
      <c r="K42" s="49">
        <f>MAX(K9:K38)</f>
        <v>3.11</v>
      </c>
    </row>
    <row r="43" spans="1:15" ht="18" thickBot="1" x14ac:dyDescent="0.3">
      <c r="A43" s="32" t="s">
        <v>17</v>
      </c>
      <c r="B43" s="33"/>
      <c r="C43" s="46">
        <f t="shared" ref="C43:K43" si="2">MIN(C9:C38)</f>
        <v>176.3</v>
      </c>
      <c r="D43" s="54">
        <f t="shared" si="2"/>
        <v>525.14</v>
      </c>
      <c r="E43" s="46">
        <f t="shared" si="2"/>
        <v>54.2</v>
      </c>
      <c r="F43" s="46">
        <f t="shared" si="2"/>
        <v>14.4</v>
      </c>
      <c r="G43" s="46">
        <f t="shared" si="2"/>
        <v>7.2</v>
      </c>
      <c r="H43" s="46">
        <f t="shared" si="2"/>
        <v>3.3</v>
      </c>
      <c r="I43" s="46">
        <f t="shared" si="2"/>
        <v>59.9</v>
      </c>
      <c r="J43" s="34">
        <f t="shared" si="2"/>
        <v>1.254</v>
      </c>
      <c r="K43" s="50">
        <f t="shared" si="2"/>
        <v>2.89</v>
      </c>
    </row>
    <row r="44" spans="1:15" ht="15" x14ac:dyDescent="0.25">
      <c r="A44" s="95" t="s">
        <v>2</v>
      </c>
      <c r="B44" s="96"/>
      <c r="C44" s="96"/>
      <c r="D44" s="96"/>
      <c r="E44" s="96"/>
      <c r="F44" s="96"/>
      <c r="G44" s="97"/>
      <c r="H44" s="82"/>
      <c r="I44" s="83"/>
      <c r="J44" s="83"/>
      <c r="K44" s="84"/>
    </row>
    <row r="45" spans="1:15" ht="16.5" thickBot="1" x14ac:dyDescent="0.3">
      <c r="A45" s="98" t="s">
        <v>65</v>
      </c>
      <c r="B45" s="99"/>
      <c r="C45" s="99"/>
      <c r="D45" s="99"/>
      <c r="E45" s="99"/>
      <c r="F45" s="99"/>
      <c r="G45" s="100"/>
      <c r="H45" s="85" t="s">
        <v>23</v>
      </c>
      <c r="I45" s="86"/>
      <c r="J45" s="86"/>
      <c r="K45" s="87"/>
    </row>
    <row r="46" spans="1:15" ht="16.5" thickTop="1" thickBot="1" x14ac:dyDescent="0.3">
      <c r="A46" s="101" t="s">
        <v>3</v>
      </c>
      <c r="B46" s="102"/>
      <c r="C46" s="102"/>
      <c r="D46" s="102"/>
      <c r="E46" s="102"/>
      <c r="F46" s="102"/>
      <c r="G46" s="103"/>
      <c r="H46" s="64" t="s">
        <v>24</v>
      </c>
      <c r="I46" s="65"/>
      <c r="J46" s="41">
        <v>3</v>
      </c>
      <c r="K46" s="90"/>
      <c r="M46" s="39"/>
    </row>
    <row r="47" spans="1:15" ht="16.5" x14ac:dyDescent="0.2">
      <c r="A47" s="104"/>
      <c r="B47" s="105"/>
      <c r="C47" s="105"/>
      <c r="D47" s="105"/>
      <c r="E47" s="105"/>
      <c r="F47" s="105"/>
      <c r="G47" s="106"/>
      <c r="H47" s="66" t="s">
        <v>25</v>
      </c>
      <c r="I47" s="67"/>
      <c r="J47" s="1">
        <v>0.25</v>
      </c>
      <c r="K47" s="89"/>
    </row>
    <row r="48" spans="1:15" ht="16.5" x14ac:dyDescent="0.2">
      <c r="A48" s="107" t="s">
        <v>66</v>
      </c>
      <c r="B48" s="108"/>
      <c r="C48" s="108"/>
      <c r="D48" s="108"/>
      <c r="E48" s="108"/>
      <c r="F48" s="108"/>
      <c r="G48" s="109"/>
      <c r="H48" s="66" t="s">
        <v>26</v>
      </c>
      <c r="I48" s="67"/>
      <c r="J48" s="1">
        <v>100</v>
      </c>
      <c r="K48" s="89"/>
    </row>
    <row r="49" spans="1:11" ht="16.5" x14ac:dyDescent="0.2">
      <c r="A49" s="107" t="s">
        <v>28</v>
      </c>
      <c r="B49" s="108"/>
      <c r="C49" s="108"/>
      <c r="D49" s="108"/>
      <c r="E49" s="108"/>
      <c r="F49" s="108"/>
      <c r="G49" s="109"/>
      <c r="H49" s="66" t="s">
        <v>27</v>
      </c>
      <c r="I49" s="67"/>
      <c r="J49" s="40">
        <v>265</v>
      </c>
      <c r="K49" s="89"/>
    </row>
    <row r="50" spans="1:11" ht="17.25" customHeight="1" x14ac:dyDescent="0.2">
      <c r="A50" s="61" t="s">
        <v>12</v>
      </c>
      <c r="B50" s="62"/>
      <c r="C50" s="62"/>
      <c r="D50" s="62"/>
      <c r="E50" s="62"/>
      <c r="F50" s="62"/>
      <c r="G50" s="63"/>
      <c r="H50" s="91"/>
      <c r="I50" s="88"/>
      <c r="J50" s="88"/>
      <c r="K50" s="89"/>
    </row>
    <row r="51" spans="1:11" ht="22.5" customHeight="1" x14ac:dyDescent="0.2">
      <c r="A51" s="61" t="s">
        <v>13</v>
      </c>
      <c r="B51" s="62"/>
      <c r="C51" s="62"/>
      <c r="D51" s="62"/>
      <c r="E51" s="62"/>
      <c r="F51" s="62"/>
      <c r="G51" s="63"/>
      <c r="H51" s="91"/>
      <c r="I51" s="88"/>
      <c r="J51" s="88"/>
      <c r="K51" s="89"/>
    </row>
    <row r="52" spans="1:11" ht="19.5" customHeight="1" thickBot="1" x14ac:dyDescent="0.25">
      <c r="A52" s="110" t="s">
        <v>64</v>
      </c>
      <c r="B52" s="111"/>
      <c r="C52" s="111"/>
      <c r="D52" s="111"/>
      <c r="E52" s="111"/>
      <c r="F52" s="111"/>
      <c r="G52" s="112"/>
      <c r="H52" s="92"/>
      <c r="I52" s="93"/>
      <c r="J52" s="93"/>
      <c r="K52" s="94"/>
    </row>
  </sheetData>
  <mergeCells count="24">
    <mergeCell ref="A48:G48"/>
    <mergeCell ref="A49:G49"/>
    <mergeCell ref="A50:G50"/>
    <mergeCell ref="A52:G52"/>
    <mergeCell ref="E8:F8"/>
    <mergeCell ref="H44:K44"/>
    <mergeCell ref="H45:K45"/>
    <mergeCell ref="G4:K4"/>
    <mergeCell ref="K46:K49"/>
    <mergeCell ref="H50:K52"/>
    <mergeCell ref="A44:G44"/>
    <mergeCell ref="A45:G45"/>
    <mergeCell ref="A46:G46"/>
    <mergeCell ref="A47:G47"/>
    <mergeCell ref="A51:G51"/>
    <mergeCell ref="H46:I46"/>
    <mergeCell ref="H47:I47"/>
    <mergeCell ref="H48:I48"/>
    <mergeCell ref="H49:I49"/>
    <mergeCell ref="C1:F1"/>
    <mergeCell ref="C2:F2"/>
    <mergeCell ref="C4:F4"/>
    <mergeCell ref="D3:K3"/>
    <mergeCell ref="G1:K2"/>
  </mergeCells>
  <phoneticPr fontId="0" type="noConversion"/>
  <conditionalFormatting sqref="C9:C38">
    <cfRule type="cellIs" dxfId="7" priority="1" stopIfTrue="1" operator="equal">
      <formula>$C$42</formula>
    </cfRule>
  </conditionalFormatting>
  <conditionalFormatting sqref="D9:D38">
    <cfRule type="cellIs" dxfId="6" priority="2" stopIfTrue="1" operator="equal">
      <formula>$D$42</formula>
    </cfRule>
  </conditionalFormatting>
  <conditionalFormatting sqref="E9:E38">
    <cfRule type="cellIs" dxfId="5" priority="3" stopIfTrue="1" operator="equal">
      <formula>$E$42</formula>
    </cfRule>
  </conditionalFormatting>
  <conditionalFormatting sqref="H9:H38">
    <cfRule type="cellIs" dxfId="4" priority="4" stopIfTrue="1" operator="equal">
      <formula>$H$42</formula>
    </cfRule>
  </conditionalFormatting>
  <conditionalFormatting sqref="I9:I38">
    <cfRule type="cellIs" dxfId="3" priority="5" stopIfTrue="1" operator="equal">
      <formula>$I$42</formula>
    </cfRule>
  </conditionalFormatting>
  <conditionalFormatting sqref="J9:J38">
    <cfRule type="cellIs" dxfId="2" priority="6" stopIfTrue="1" operator="equal">
      <formula>$J$42</formula>
    </cfRule>
  </conditionalFormatting>
  <conditionalFormatting sqref="K9:K38">
    <cfRule type="cellIs" dxfId="1" priority="7" stopIfTrue="1" operator="equal">
      <formula>$K$42</formula>
    </cfRule>
  </conditionalFormatting>
  <conditionalFormatting sqref="G9:G38">
    <cfRule type="cellIs" dxfId="0" priority="8" stopIfTrue="1" operator="equal">
      <formula>$G$42</formula>
    </cfRule>
  </conditionalFormatting>
  <printOptions horizontalCentered="1" verticalCentered="1"/>
  <pageMargins left="0" right="0" top="0" bottom="0" header="0.5" footer="0.5"/>
  <pageSetup scale="74" fitToHeight="2" orientation="portrait" horizont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aint.Picture" shapeId="1040" r:id="rId4">
          <objectPr defaultSize="0" r:id="rId5">
            <anchor moveWithCells="1">
              <from>
                <xdr:col>0</xdr:col>
                <xdr:colOff>28575</xdr:colOff>
                <xdr:row>7</xdr:row>
                <xdr:rowOff>19050</xdr:rowOff>
              </from>
              <to>
                <xdr:col>4</xdr:col>
                <xdr:colOff>0</xdr:colOff>
                <xdr:row>7</xdr:row>
                <xdr:rowOff>228600</xdr:rowOff>
              </to>
            </anchor>
          </objectPr>
        </oleObject>
      </mc:Choice>
      <mc:Fallback>
        <oleObject progId="Paint.Picture" shapeId="1040" r:id="rId4"/>
      </mc:Fallback>
    </mc:AlternateContent>
    <mc:AlternateContent xmlns:mc="http://schemas.openxmlformats.org/markup-compatibility/2006">
      <mc:Choice Requires="x14">
        <oleObject progId="Paint.Picture" shapeId="1041" r:id="rId6">
          <objectPr defaultSize="0" autoPict="0" r:id="rId7">
            <anchor moveWithCells="1">
              <from>
                <xdr:col>10</xdr:col>
                <xdr:colOff>0</xdr:colOff>
                <xdr:row>7</xdr:row>
                <xdr:rowOff>0</xdr:rowOff>
              </from>
              <to>
                <xdr:col>10</xdr:col>
                <xdr:colOff>866775</xdr:colOff>
                <xdr:row>7</xdr:row>
                <xdr:rowOff>247650</xdr:rowOff>
              </to>
            </anchor>
          </objectPr>
        </oleObject>
      </mc:Choice>
      <mc:Fallback>
        <oleObject progId="Paint.Picture" shapeId="1041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Results</vt:lpstr>
      <vt:lpstr>Sheet3</vt:lpstr>
      <vt:lpstr>Results!Print_Area</vt:lpstr>
    </vt:vector>
  </TitlesOfParts>
  <Company>Iowa State Univeristy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Hurburgh Jr.</dc:creator>
  <cp:lastModifiedBy>Warner, Kelsey D</cp:lastModifiedBy>
  <cp:lastPrinted>1999-09-30T04:43:11Z</cp:lastPrinted>
  <dcterms:created xsi:type="dcterms:W3CDTF">1998-10-01T19:23:01Z</dcterms:created>
  <dcterms:modified xsi:type="dcterms:W3CDTF">2016-04-14T17:46:00Z</dcterms:modified>
</cp:coreProperties>
</file>